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S:\KC SVETA NEDELJA\FI 2023\4. kvartal\"/>
    </mc:Choice>
  </mc:AlternateContent>
  <xr:revisionPtr revIDLastSave="0" documentId="13_ncr:1_{E8A0B73F-8CB0-4325-B88A-585AE4218862}"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28680" yWindow="-120" windowWidth="29040" windowHeight="15840" firstSheet="1"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94" i="4" l="1"/>
  <c r="D687" i="1" s="1"/>
  <c r="H687" i="1" s="1"/>
  <c r="L1447" i="9"/>
  <c r="J1447" i="9"/>
  <c r="F317" i="9"/>
  <c r="F316" i="9"/>
  <c r="F315" i="9"/>
  <c r="F314" i="9"/>
  <c r="F313" i="9"/>
  <c r="F311" i="9" s="1"/>
  <c r="F312" i="9"/>
  <c r="F310" i="9"/>
  <c r="F309" i="9"/>
  <c r="H308" i="9"/>
  <c r="G308" i="9"/>
  <c r="E308" i="9" s="1"/>
  <c r="F308" i="9"/>
  <c r="B308" i="9"/>
  <c r="F307" i="9"/>
  <c r="H306" i="9"/>
  <c r="G306" i="9"/>
  <c r="F306" i="9"/>
  <c r="E306" i="9"/>
  <c r="B306" i="9" s="1"/>
  <c r="H305" i="9"/>
  <c r="G305" i="9"/>
  <c r="E305" i="9" s="1"/>
  <c r="B305" i="9" s="1"/>
  <c r="F305" i="9"/>
  <c r="H304" i="9"/>
  <c r="G304" i="9"/>
  <c r="F304" i="9"/>
  <c r="H303" i="9"/>
  <c r="E303" i="9" s="1"/>
  <c r="G303" i="9"/>
  <c r="F303" i="9"/>
  <c r="B303" i="9"/>
  <c r="H302" i="9"/>
  <c r="G302" i="9"/>
  <c r="E302" i="9" s="1"/>
  <c r="B302" i="9" s="1"/>
  <c r="F302" i="9"/>
  <c r="H301" i="9"/>
  <c r="G301" i="9"/>
  <c r="E301" i="9" s="1"/>
  <c r="B301" i="9" s="1"/>
  <c r="F301" i="9"/>
  <c r="H300" i="9"/>
  <c r="G300" i="9"/>
  <c r="F300" i="9"/>
  <c r="H299" i="9"/>
  <c r="G299" i="9"/>
  <c r="F299" i="9"/>
  <c r="H298" i="9"/>
  <c r="G298" i="9"/>
  <c r="F298" i="9"/>
  <c r="E298" i="9"/>
  <c r="B298" i="9" s="1"/>
  <c r="H297" i="9"/>
  <c r="G297" i="9"/>
  <c r="E297" i="9" s="1"/>
  <c r="B297" i="9" s="1"/>
  <c r="F297" i="9"/>
  <c r="H296" i="9"/>
  <c r="G296" i="9"/>
  <c r="F296" i="9"/>
  <c r="H295" i="9"/>
  <c r="E295" i="9" s="1"/>
  <c r="B295" i="9" s="1"/>
  <c r="G295" i="9"/>
  <c r="F295" i="9"/>
  <c r="H294" i="9"/>
  <c r="G294" i="9"/>
  <c r="F294" i="9"/>
  <c r="E294" i="9"/>
  <c r="B294" i="9" s="1"/>
  <c r="H293" i="9"/>
  <c r="G293" i="9"/>
  <c r="F293" i="9"/>
  <c r="H292" i="9"/>
  <c r="G292" i="9"/>
  <c r="F292" i="9"/>
  <c r="H291" i="9"/>
  <c r="E291" i="9" s="1"/>
  <c r="B291" i="9" s="1"/>
  <c r="G291" i="9"/>
  <c r="F291" i="9"/>
  <c r="F290" i="9"/>
  <c r="F289" i="9"/>
  <c r="H288" i="9"/>
  <c r="G288" i="9"/>
  <c r="E288" i="9" s="1"/>
  <c r="F288" i="9"/>
  <c r="B288" i="9"/>
  <c r="H287" i="9"/>
  <c r="G287" i="9"/>
  <c r="F287" i="9"/>
  <c r="H286" i="9"/>
  <c r="G286" i="9"/>
  <c r="E286" i="9" s="1"/>
  <c r="F286" i="9"/>
  <c r="H285" i="9"/>
  <c r="G285" i="9"/>
  <c r="F285" i="9"/>
  <c r="F284" i="9"/>
  <c r="H283" i="9"/>
  <c r="G283" i="9"/>
  <c r="E283" i="9" s="1"/>
  <c r="B283" i="9" s="1"/>
  <c r="F283" i="9"/>
  <c r="H282" i="9"/>
  <c r="G282" i="9"/>
  <c r="F282" i="9"/>
  <c r="E282" i="9"/>
  <c r="B282" i="9" s="1"/>
  <c r="H281" i="9"/>
  <c r="E281" i="9" s="1"/>
  <c r="G281" i="9"/>
  <c r="F281" i="9"/>
  <c r="F280" i="9"/>
  <c r="F277" i="9" s="1"/>
  <c r="F279" i="9"/>
  <c r="F278" i="9"/>
  <c r="F276" i="9"/>
  <c r="L275" i="9"/>
  <c r="F275" i="9" s="1"/>
  <c r="H275" i="9"/>
  <c r="F274" i="9"/>
  <c r="I273" i="9"/>
  <c r="H273" i="9"/>
  <c r="F273" i="9"/>
  <c r="E272" i="9"/>
  <c r="M271" i="9"/>
  <c r="F271" i="9" s="1"/>
  <c r="L271" i="9"/>
  <c r="E271" i="9"/>
  <c r="M270" i="9"/>
  <c r="L270" i="9"/>
  <c r="E270" i="9"/>
  <c r="M269" i="9"/>
  <c r="L269" i="9"/>
  <c r="E269" i="9"/>
  <c r="M268" i="9"/>
  <c r="L268" i="9"/>
  <c r="F268" i="9"/>
  <c r="E268" i="9"/>
  <c r="M267" i="9"/>
  <c r="L267" i="9"/>
  <c r="F267" i="9"/>
  <c r="E267" i="9"/>
  <c r="M266" i="9"/>
  <c r="L266" i="9"/>
  <c r="E266" i="9"/>
  <c r="M265" i="9"/>
  <c r="L265" i="9"/>
  <c r="E265" i="9"/>
  <c r="M264" i="9"/>
  <c r="L264" i="9"/>
  <c r="F264" i="9"/>
  <c r="E264" i="9"/>
  <c r="M263" i="9"/>
  <c r="L263" i="9"/>
  <c r="F263" i="9"/>
  <c r="E263" i="9"/>
  <c r="M262" i="9"/>
  <c r="L262" i="9"/>
  <c r="E262" i="9"/>
  <c r="M261" i="9"/>
  <c r="L261" i="9"/>
  <c r="E261" i="9"/>
  <c r="M260" i="9"/>
  <c r="L260" i="9"/>
  <c r="F260" i="9"/>
  <c r="E260" i="9"/>
  <c r="M259" i="9"/>
  <c r="L259" i="9"/>
  <c r="F259" i="9"/>
  <c r="E259" i="9"/>
  <c r="M258" i="9"/>
  <c r="L258" i="9"/>
  <c r="E258" i="9"/>
  <c r="M257" i="9"/>
  <c r="L257" i="9"/>
  <c r="E257" i="9"/>
  <c r="M256" i="9"/>
  <c r="L256" i="9"/>
  <c r="F256" i="9"/>
  <c r="E256" i="9"/>
  <c r="M255" i="9"/>
  <c r="L255" i="9"/>
  <c r="F255" i="9"/>
  <c r="E255" i="9"/>
  <c r="M254" i="9"/>
  <c r="L254" i="9"/>
  <c r="E254" i="9"/>
  <c r="M253" i="9"/>
  <c r="L253" i="9"/>
  <c r="E253" i="9"/>
  <c r="M252" i="9"/>
  <c r="L252" i="9"/>
  <c r="F252" i="9"/>
  <c r="E252" i="9"/>
  <c r="M251" i="9"/>
  <c r="L251" i="9"/>
  <c r="F251" i="9"/>
  <c r="E251" i="9"/>
  <c r="M250" i="9"/>
  <c r="L250" i="9"/>
  <c r="F250" i="9" s="1"/>
  <c r="B250" i="9" s="1"/>
  <c r="E250" i="9"/>
  <c r="M249" i="9"/>
  <c r="L249" i="9"/>
  <c r="F249" i="9" s="1"/>
  <c r="E249" i="9"/>
  <c r="B249" i="9" s="1"/>
  <c r="M248" i="9"/>
  <c r="L248" i="9"/>
  <c r="F248" i="9"/>
  <c r="E248" i="9"/>
  <c r="M247" i="9"/>
  <c r="L247" i="9"/>
  <c r="F247" i="9"/>
  <c r="E247" i="9"/>
  <c r="M246" i="9"/>
  <c r="L246" i="9"/>
  <c r="F246" i="9" s="1"/>
  <c r="B246" i="9" s="1"/>
  <c r="E246" i="9"/>
  <c r="M245" i="9"/>
  <c r="L245" i="9"/>
  <c r="F245" i="9" s="1"/>
  <c r="E245" i="9"/>
  <c r="B245" i="9" s="1"/>
  <c r="M244" i="9"/>
  <c r="L244" i="9"/>
  <c r="F244" i="9"/>
  <c r="E244" i="9"/>
  <c r="M243" i="9"/>
  <c r="L243" i="9"/>
  <c r="F243" i="9"/>
  <c r="E243" i="9"/>
  <c r="M242" i="9"/>
  <c r="L242" i="9"/>
  <c r="F242" i="9" s="1"/>
  <c r="B242" i="9" s="1"/>
  <c r="E242" i="9"/>
  <c r="M241" i="9"/>
  <c r="L241" i="9"/>
  <c r="F241" i="9" s="1"/>
  <c r="E241" i="9"/>
  <c r="B241" i="9" s="1"/>
  <c r="M240" i="9"/>
  <c r="L240" i="9"/>
  <c r="F240" i="9"/>
  <c r="E240" i="9"/>
  <c r="M239" i="9"/>
  <c r="L239" i="9"/>
  <c r="F239" i="9"/>
  <c r="E239" i="9"/>
  <c r="M238" i="9"/>
  <c r="L238" i="9"/>
  <c r="F238" i="9" s="1"/>
  <c r="B238" i="9" s="1"/>
  <c r="E238" i="9"/>
  <c r="M237" i="9"/>
  <c r="L237" i="9"/>
  <c r="F237" i="9" s="1"/>
  <c r="E237" i="9"/>
  <c r="B237" i="9" s="1"/>
  <c r="M236" i="9"/>
  <c r="L236" i="9"/>
  <c r="F236" i="9"/>
  <c r="E236" i="9"/>
  <c r="M235" i="9"/>
  <c r="L235" i="9"/>
  <c r="F235" i="9"/>
  <c r="E235" i="9"/>
  <c r="M234" i="9"/>
  <c r="L234" i="9"/>
  <c r="F234" i="9" s="1"/>
  <c r="B234" i="9" s="1"/>
  <c r="E234" i="9"/>
  <c r="M233" i="9"/>
  <c r="L233" i="9"/>
  <c r="F233" i="9" s="1"/>
  <c r="E233" i="9"/>
  <c r="B233" i="9" s="1"/>
  <c r="M232" i="9"/>
  <c r="L232" i="9"/>
  <c r="F232" i="9"/>
  <c r="E232" i="9"/>
  <c r="M231" i="9"/>
  <c r="L231" i="9"/>
  <c r="F231" i="9" s="1"/>
  <c r="E231" i="9"/>
  <c r="M230" i="9"/>
  <c r="L230" i="9"/>
  <c r="F230" i="9" s="1"/>
  <c r="B230" i="9" s="1"/>
  <c r="E230" i="9"/>
  <c r="M229" i="9"/>
  <c r="L229" i="9"/>
  <c r="F229" i="9" s="1"/>
  <c r="E229" i="9"/>
  <c r="M228" i="9"/>
  <c r="L228" i="9"/>
  <c r="F228" i="9"/>
  <c r="E228" i="9"/>
  <c r="M227" i="9"/>
  <c r="L227" i="9"/>
  <c r="F227" i="9"/>
  <c r="E227" i="9"/>
  <c r="M226" i="9"/>
  <c r="L226" i="9"/>
  <c r="F226" i="9" s="1"/>
  <c r="B226" i="9" s="1"/>
  <c r="E226" i="9"/>
  <c r="M225" i="9"/>
  <c r="L225" i="9"/>
  <c r="E225" i="9"/>
  <c r="M224" i="9"/>
  <c r="L224" i="9"/>
  <c r="F224" i="9"/>
  <c r="E224" i="9"/>
  <c r="M223" i="9"/>
  <c r="L223" i="9"/>
  <c r="F223" i="9" s="1"/>
  <c r="E223" i="9"/>
  <c r="M222" i="9"/>
  <c r="L222" i="9"/>
  <c r="E222" i="9"/>
  <c r="M221" i="9"/>
  <c r="L221" i="9"/>
  <c r="F221" i="9" s="1"/>
  <c r="E221" i="9"/>
  <c r="M220" i="9"/>
  <c r="F220" i="9" s="1"/>
  <c r="L220" i="9"/>
  <c r="E220" i="9"/>
  <c r="M219" i="9"/>
  <c r="L219" i="9"/>
  <c r="F219" i="9"/>
  <c r="E219" i="9"/>
  <c r="M218" i="9"/>
  <c r="L218" i="9"/>
  <c r="E218" i="9"/>
  <c r="M217" i="9"/>
  <c r="L217" i="9"/>
  <c r="E217" i="9"/>
  <c r="M216" i="9"/>
  <c r="L216" i="9"/>
  <c r="F216" i="9"/>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G172" i="9"/>
  <c r="E172" i="9" s="1"/>
  <c r="B172" i="9" s="1"/>
  <c r="F172" i="9"/>
  <c r="F171" i="9"/>
  <c r="G170" i="9"/>
  <c r="E170" i="9" s="1"/>
  <c r="B170" i="9" s="1"/>
  <c r="F170" i="9"/>
  <c r="F169" i="9"/>
  <c r="G168" i="9"/>
  <c r="E168" i="9" s="1"/>
  <c r="B168" i="9" s="1"/>
  <c r="F168" i="9"/>
  <c r="F167" i="9"/>
  <c r="F166" i="9"/>
  <c r="F165" i="9"/>
  <c r="F164" i="9"/>
  <c r="F163" i="9"/>
  <c r="F162" i="9"/>
  <c r="F161" i="9"/>
  <c r="H160" i="9"/>
  <c r="G160" i="9"/>
  <c r="F160" i="9"/>
  <c r="E160" i="9"/>
  <c r="B160" i="9" s="1"/>
  <c r="H159" i="9"/>
  <c r="G159" i="9"/>
  <c r="E159" i="9" s="1"/>
  <c r="B159" i="9" s="1"/>
  <c r="F159" i="9"/>
  <c r="H158" i="9"/>
  <c r="G158" i="9"/>
  <c r="F158" i="9"/>
  <c r="H157" i="9"/>
  <c r="G157" i="9"/>
  <c r="F157" i="9"/>
  <c r="E157" i="9"/>
  <c r="B157" i="9" s="1"/>
  <c r="H156" i="9"/>
  <c r="G156" i="9"/>
  <c r="F156" i="9"/>
  <c r="E156" i="9"/>
  <c r="B156" i="9" s="1"/>
  <c r="H155" i="9"/>
  <c r="G155" i="9"/>
  <c r="E155" i="9" s="1"/>
  <c r="B155" i="9" s="1"/>
  <c r="F155" i="9"/>
  <c r="H154" i="9"/>
  <c r="G154" i="9"/>
  <c r="E154" i="9" s="1"/>
  <c r="B154" i="9" s="1"/>
  <c r="F154" i="9"/>
  <c r="H153" i="9"/>
  <c r="G153" i="9"/>
  <c r="F153" i="9"/>
  <c r="E153" i="9"/>
  <c r="B153" i="9" s="1"/>
  <c r="H152" i="9"/>
  <c r="G152" i="9"/>
  <c r="F152" i="9"/>
  <c r="E152" i="9"/>
  <c r="H151" i="9"/>
  <c r="G151" i="9"/>
  <c r="E151" i="9" s="1"/>
  <c r="B151" i="9" s="1"/>
  <c r="F151" i="9"/>
  <c r="H150" i="9"/>
  <c r="G150" i="9"/>
  <c r="E150" i="9" s="1"/>
  <c r="F150" i="9"/>
  <c r="B150" i="9"/>
  <c r="H149" i="9"/>
  <c r="G149" i="9"/>
  <c r="F149" i="9"/>
  <c r="E149" i="9"/>
  <c r="B149" i="9" s="1"/>
  <c r="H148" i="9"/>
  <c r="G148" i="9"/>
  <c r="F148" i="9"/>
  <c r="E148" i="9"/>
  <c r="H147" i="9"/>
  <c r="G147" i="9"/>
  <c r="E147" i="9" s="1"/>
  <c r="B147" i="9" s="1"/>
  <c r="F147" i="9"/>
  <c r="H146" i="9"/>
  <c r="G146" i="9"/>
  <c r="F146" i="9"/>
  <c r="H145" i="9"/>
  <c r="G145" i="9"/>
  <c r="F145" i="9"/>
  <c r="E145" i="9"/>
  <c r="B145" i="9" s="1"/>
  <c r="H144" i="9"/>
  <c r="G144" i="9"/>
  <c r="F144" i="9"/>
  <c r="E144" i="9"/>
  <c r="B144" i="9" s="1"/>
  <c r="F143" i="9"/>
  <c r="H142" i="9"/>
  <c r="G142" i="9"/>
  <c r="E142" i="9" s="1"/>
  <c r="B142" i="9" s="1"/>
  <c r="F142" i="9"/>
  <c r="H141" i="9"/>
  <c r="G141" i="9"/>
  <c r="F141" i="9"/>
  <c r="E141" i="9"/>
  <c r="B141" i="9" s="1"/>
  <c r="H140" i="9"/>
  <c r="G140" i="9"/>
  <c r="F140" i="9"/>
  <c r="E140" i="9"/>
  <c r="H139" i="9"/>
  <c r="G139" i="9"/>
  <c r="E139" i="9" s="1"/>
  <c r="B139" i="9" s="1"/>
  <c r="F139" i="9"/>
  <c r="H138" i="9"/>
  <c r="G138" i="9"/>
  <c r="E138" i="9" s="1"/>
  <c r="F138" i="9"/>
  <c r="B138" i="9"/>
  <c r="H137" i="9"/>
  <c r="G137" i="9"/>
  <c r="F137" i="9"/>
  <c r="E137" i="9"/>
  <c r="B137" i="9" s="1"/>
  <c r="H136" i="9"/>
  <c r="G136" i="9"/>
  <c r="F136" i="9"/>
  <c r="E136" i="9"/>
  <c r="H135" i="9"/>
  <c r="G135" i="9"/>
  <c r="E135" i="9" s="1"/>
  <c r="B135" i="9" s="1"/>
  <c r="F135" i="9"/>
  <c r="H134" i="9"/>
  <c r="G134" i="9"/>
  <c r="F134" i="9"/>
  <c r="H133" i="9"/>
  <c r="G133" i="9"/>
  <c r="F133" i="9"/>
  <c r="E133" i="9"/>
  <c r="B133" i="9" s="1"/>
  <c r="H132" i="9"/>
  <c r="G132" i="9"/>
  <c r="F132" i="9"/>
  <c r="E132" i="9"/>
  <c r="B132" i="9" s="1"/>
  <c r="H131" i="9"/>
  <c r="G131" i="9"/>
  <c r="E131" i="9" s="1"/>
  <c r="B131" i="9" s="1"/>
  <c r="F131" i="9"/>
  <c r="H130" i="9"/>
  <c r="G130" i="9"/>
  <c r="F130" i="9"/>
  <c r="H129" i="9"/>
  <c r="G129" i="9"/>
  <c r="F129" i="9"/>
  <c r="E129" i="9"/>
  <c r="B129" i="9" s="1"/>
  <c r="H128" i="9"/>
  <c r="G128" i="9"/>
  <c r="F128" i="9"/>
  <c r="E128" i="9"/>
  <c r="B128" i="9" s="1"/>
  <c r="H127" i="9"/>
  <c r="G127" i="9"/>
  <c r="E127" i="9" s="1"/>
  <c r="B127" i="9" s="1"/>
  <c r="F127" i="9"/>
  <c r="H126" i="9"/>
  <c r="G126" i="9"/>
  <c r="E126" i="9" s="1"/>
  <c r="B126" i="9" s="1"/>
  <c r="F126" i="9"/>
  <c r="H125" i="9"/>
  <c r="G125" i="9"/>
  <c r="F125" i="9"/>
  <c r="E125" i="9"/>
  <c r="B125" i="9" s="1"/>
  <c r="H124" i="9"/>
  <c r="G124" i="9"/>
  <c r="F124" i="9"/>
  <c r="E124" i="9"/>
  <c r="H123" i="9"/>
  <c r="G123" i="9"/>
  <c r="E123" i="9" s="1"/>
  <c r="B123" i="9" s="1"/>
  <c r="F123" i="9"/>
  <c r="H122" i="9"/>
  <c r="G122" i="9"/>
  <c r="E122" i="9" s="1"/>
  <c r="F122" i="9"/>
  <c r="B122" i="9"/>
  <c r="H121" i="9"/>
  <c r="G121" i="9"/>
  <c r="F121" i="9"/>
  <c r="E121" i="9"/>
  <c r="B121" i="9" s="1"/>
  <c r="H120" i="9"/>
  <c r="G120" i="9"/>
  <c r="F120" i="9"/>
  <c r="E120" i="9"/>
  <c r="H119" i="9"/>
  <c r="G119" i="9"/>
  <c r="E119" i="9" s="1"/>
  <c r="B119" i="9" s="1"/>
  <c r="F119" i="9"/>
  <c r="H118" i="9"/>
  <c r="G118" i="9"/>
  <c r="F118" i="9"/>
  <c r="H117" i="9"/>
  <c r="G117" i="9"/>
  <c r="F117" i="9"/>
  <c r="E117" i="9"/>
  <c r="B117" i="9" s="1"/>
  <c r="H116" i="9"/>
  <c r="G116" i="9"/>
  <c r="F116" i="9"/>
  <c r="E116" i="9"/>
  <c r="B116" i="9" s="1"/>
  <c r="H115" i="9"/>
  <c r="G115" i="9"/>
  <c r="E115" i="9" s="1"/>
  <c r="B115" i="9" s="1"/>
  <c r="F115" i="9"/>
  <c r="H114" i="9"/>
  <c r="G114" i="9"/>
  <c r="F114" i="9"/>
  <c r="H113" i="9"/>
  <c r="G113" i="9"/>
  <c r="F113" i="9"/>
  <c r="E113" i="9"/>
  <c r="B113" i="9" s="1"/>
  <c r="H112" i="9"/>
  <c r="G112" i="9"/>
  <c r="F112" i="9"/>
  <c r="E112" i="9"/>
  <c r="B112" i="9" s="1"/>
  <c r="H111" i="9"/>
  <c r="G111" i="9"/>
  <c r="E111" i="9" s="1"/>
  <c r="B111" i="9" s="1"/>
  <c r="F111" i="9"/>
  <c r="H110" i="9"/>
  <c r="G110" i="9"/>
  <c r="E110" i="9" s="1"/>
  <c r="B110" i="9" s="1"/>
  <c r="F110" i="9"/>
  <c r="H109" i="9"/>
  <c r="G109" i="9"/>
  <c r="F109" i="9"/>
  <c r="E109" i="9"/>
  <c r="B109" i="9" s="1"/>
  <c r="H108" i="9"/>
  <c r="G108" i="9"/>
  <c r="F108" i="9"/>
  <c r="E108" i="9"/>
  <c r="H107" i="9"/>
  <c r="G107" i="9"/>
  <c r="E107" i="9" s="1"/>
  <c r="B107" i="9" s="1"/>
  <c r="F107" i="9"/>
  <c r="H106" i="9"/>
  <c r="G106" i="9"/>
  <c r="E106" i="9" s="1"/>
  <c r="F106" i="9"/>
  <c r="B106" i="9"/>
  <c r="H105" i="9"/>
  <c r="G105" i="9"/>
  <c r="F105" i="9"/>
  <c r="E105" i="9"/>
  <c r="B105" i="9" s="1"/>
  <c r="H104" i="9"/>
  <c r="G104" i="9"/>
  <c r="F104" i="9"/>
  <c r="E104" i="9"/>
  <c r="H103" i="9"/>
  <c r="G103" i="9"/>
  <c r="E103" i="9" s="1"/>
  <c r="B103" i="9" s="1"/>
  <c r="F103" i="9"/>
  <c r="H102" i="9"/>
  <c r="G102" i="9"/>
  <c r="F102" i="9"/>
  <c r="H101" i="9"/>
  <c r="G101" i="9"/>
  <c r="F101" i="9"/>
  <c r="E101" i="9"/>
  <c r="B101" i="9" s="1"/>
  <c r="H100" i="9"/>
  <c r="G100" i="9"/>
  <c r="F100" i="9"/>
  <c r="E100" i="9"/>
  <c r="B100" i="9" s="1"/>
  <c r="H99" i="9"/>
  <c r="G99" i="9"/>
  <c r="E99" i="9" s="1"/>
  <c r="B99" i="9" s="1"/>
  <c r="F99" i="9"/>
  <c r="H98" i="9"/>
  <c r="G98" i="9"/>
  <c r="F98" i="9"/>
  <c r="H97" i="9"/>
  <c r="G97" i="9"/>
  <c r="F97" i="9"/>
  <c r="E97" i="9"/>
  <c r="B97" i="9" s="1"/>
  <c r="H96" i="9"/>
  <c r="G96" i="9"/>
  <c r="F96" i="9"/>
  <c r="E96" i="9"/>
  <c r="B96" i="9" s="1"/>
  <c r="H95" i="9"/>
  <c r="G95" i="9"/>
  <c r="E95" i="9" s="1"/>
  <c r="B95" i="9" s="1"/>
  <c r="F95" i="9"/>
  <c r="H94" i="9"/>
  <c r="G94" i="9"/>
  <c r="E94" i="9" s="1"/>
  <c r="B94" i="9" s="1"/>
  <c r="F94" i="9"/>
  <c r="H93" i="9"/>
  <c r="G93" i="9"/>
  <c r="F93" i="9"/>
  <c r="E93" i="9"/>
  <c r="B93" i="9" s="1"/>
  <c r="H92" i="9"/>
  <c r="G92" i="9"/>
  <c r="F92" i="9"/>
  <c r="E92" i="9"/>
  <c r="H91" i="9"/>
  <c r="G91" i="9"/>
  <c r="E91" i="9" s="1"/>
  <c r="B91" i="9" s="1"/>
  <c r="F91" i="9"/>
  <c r="H90" i="9"/>
  <c r="G90" i="9"/>
  <c r="E90" i="9" s="1"/>
  <c r="F90" i="9"/>
  <c r="B90" i="9"/>
  <c r="H89" i="9"/>
  <c r="G89" i="9"/>
  <c r="F89" i="9"/>
  <c r="E89" i="9"/>
  <c r="B89" i="9" s="1"/>
  <c r="H88" i="9"/>
  <c r="G88" i="9"/>
  <c r="F88" i="9"/>
  <c r="E88" i="9"/>
  <c r="H87" i="9"/>
  <c r="G87" i="9"/>
  <c r="E87" i="9" s="1"/>
  <c r="B87" i="9" s="1"/>
  <c r="F87" i="9"/>
  <c r="H86" i="9"/>
  <c r="G86" i="9"/>
  <c r="F86" i="9"/>
  <c r="H85" i="9"/>
  <c r="G85" i="9"/>
  <c r="F85" i="9"/>
  <c r="E85" i="9"/>
  <c r="B85" i="9" s="1"/>
  <c r="H84" i="9"/>
  <c r="G84" i="9"/>
  <c r="F84" i="9"/>
  <c r="E84" i="9"/>
  <c r="B84" i="9" s="1"/>
  <c r="H83" i="9"/>
  <c r="G83" i="9"/>
  <c r="E83" i="9" s="1"/>
  <c r="B83" i="9" s="1"/>
  <c r="F83" i="9"/>
  <c r="H82" i="9"/>
  <c r="G82" i="9"/>
  <c r="F82" i="9"/>
  <c r="H81" i="9"/>
  <c r="E81" i="9" s="1"/>
  <c r="B81" i="9" s="1"/>
  <c r="G81" i="9"/>
  <c r="F81" i="9"/>
  <c r="H80" i="9"/>
  <c r="G80" i="9"/>
  <c r="F80" i="9"/>
  <c r="E80" i="9"/>
  <c r="B80" i="9" s="1"/>
  <c r="H79" i="9"/>
  <c r="G79" i="9"/>
  <c r="E79" i="9" s="1"/>
  <c r="F79" i="9"/>
  <c r="H78" i="9"/>
  <c r="G78" i="9"/>
  <c r="F78" i="9"/>
  <c r="H77" i="9"/>
  <c r="E77" i="9" s="1"/>
  <c r="B77" i="9" s="1"/>
  <c r="G77" i="9"/>
  <c r="F77" i="9"/>
  <c r="H76" i="9"/>
  <c r="G76" i="9"/>
  <c r="F76" i="9"/>
  <c r="E76" i="9"/>
  <c r="B76" i="9" s="1"/>
  <c r="H75" i="9"/>
  <c r="G75" i="9"/>
  <c r="E75" i="9" s="1"/>
  <c r="F75" i="9"/>
  <c r="H74" i="9"/>
  <c r="G74" i="9"/>
  <c r="F74" i="9"/>
  <c r="H73" i="9"/>
  <c r="E73" i="9" s="1"/>
  <c r="B73" i="9" s="1"/>
  <c r="G73" i="9"/>
  <c r="F73" i="9"/>
  <c r="H72" i="9"/>
  <c r="G72" i="9"/>
  <c r="F72" i="9"/>
  <c r="E72" i="9"/>
  <c r="B72" i="9" s="1"/>
  <c r="H71" i="9"/>
  <c r="G71" i="9"/>
  <c r="E71" i="9" s="1"/>
  <c r="F71" i="9"/>
  <c r="H70" i="9"/>
  <c r="G70" i="9"/>
  <c r="F70" i="9"/>
  <c r="H69" i="9"/>
  <c r="E69" i="9" s="1"/>
  <c r="B69" i="9" s="1"/>
  <c r="G69" i="9"/>
  <c r="F69" i="9"/>
  <c r="H68" i="9"/>
  <c r="E68" i="9" s="1"/>
  <c r="B68" i="9" s="1"/>
  <c r="G68" i="9"/>
  <c r="F68" i="9"/>
  <c r="H67" i="9"/>
  <c r="G67" i="9"/>
  <c r="E67" i="9" s="1"/>
  <c r="F67" i="9"/>
  <c r="H66" i="9"/>
  <c r="G66" i="9"/>
  <c r="F66" i="9"/>
  <c r="H65" i="9"/>
  <c r="E65" i="9" s="1"/>
  <c r="B65" i="9" s="1"/>
  <c r="G65" i="9"/>
  <c r="F65" i="9"/>
  <c r="H64" i="9"/>
  <c r="G64" i="9"/>
  <c r="F64" i="9"/>
  <c r="E64" i="9"/>
  <c r="B64" i="9" s="1"/>
  <c r="H63" i="9"/>
  <c r="G63" i="9"/>
  <c r="E63" i="9" s="1"/>
  <c r="F63" i="9"/>
  <c r="H62" i="9"/>
  <c r="G62" i="9"/>
  <c r="F62" i="9"/>
  <c r="H61" i="9"/>
  <c r="E61" i="9" s="1"/>
  <c r="B61" i="9" s="1"/>
  <c r="G61" i="9"/>
  <c r="F61" i="9"/>
  <c r="H60" i="9"/>
  <c r="G60" i="9"/>
  <c r="F60" i="9"/>
  <c r="E60" i="9"/>
  <c r="B60" i="9" s="1"/>
  <c r="H59" i="9"/>
  <c r="G59" i="9"/>
  <c r="E59" i="9" s="1"/>
  <c r="F59" i="9"/>
  <c r="H58" i="9"/>
  <c r="G58" i="9"/>
  <c r="F58" i="9"/>
  <c r="H57" i="9"/>
  <c r="E57" i="9" s="1"/>
  <c r="B57" i="9" s="1"/>
  <c r="G57" i="9"/>
  <c r="F57" i="9"/>
  <c r="H56" i="9"/>
  <c r="G56" i="9"/>
  <c r="F56" i="9"/>
  <c r="E56" i="9"/>
  <c r="B56" i="9" s="1"/>
  <c r="H55" i="9"/>
  <c r="G55" i="9"/>
  <c r="E55" i="9" s="1"/>
  <c r="F55" i="9"/>
  <c r="H54" i="9"/>
  <c r="G54" i="9"/>
  <c r="F54" i="9"/>
  <c r="H53" i="9"/>
  <c r="E53" i="9" s="1"/>
  <c r="B53" i="9" s="1"/>
  <c r="G53" i="9"/>
  <c r="F53" i="9"/>
  <c r="H52" i="9"/>
  <c r="G52" i="9"/>
  <c r="F52" i="9"/>
  <c r="E52" i="9"/>
  <c r="B52" i="9" s="1"/>
  <c r="H51" i="9"/>
  <c r="G51" i="9"/>
  <c r="F51" i="9"/>
  <c r="E51" i="9"/>
  <c r="B51" i="9" s="1"/>
  <c r="H50" i="9"/>
  <c r="G50" i="9"/>
  <c r="E50" i="9" s="1"/>
  <c r="B50" i="9" s="1"/>
  <c r="F50" i="9"/>
  <c r="H49" i="9"/>
  <c r="G49" i="9"/>
  <c r="E49" i="9" s="1"/>
  <c r="B49" i="9" s="1"/>
  <c r="F49" i="9"/>
  <c r="H48" i="9"/>
  <c r="G48" i="9"/>
  <c r="F48" i="9"/>
  <c r="E48" i="9"/>
  <c r="B48" i="9" s="1"/>
  <c r="H47" i="9"/>
  <c r="G47" i="9"/>
  <c r="F47" i="9"/>
  <c r="E47" i="9"/>
  <c r="B47" i="9" s="1"/>
  <c r="H46" i="9"/>
  <c r="G46" i="9"/>
  <c r="E46" i="9" s="1"/>
  <c r="B46" i="9" s="1"/>
  <c r="F46" i="9"/>
  <c r="H45" i="9"/>
  <c r="G45" i="9"/>
  <c r="E45" i="9" s="1"/>
  <c r="B45" i="9" s="1"/>
  <c r="F45" i="9"/>
  <c r="H44" i="9"/>
  <c r="E44" i="9" s="1"/>
  <c r="B44" i="9" s="1"/>
  <c r="G44" i="9"/>
  <c r="F44" i="9"/>
  <c r="H43" i="9"/>
  <c r="G43" i="9"/>
  <c r="F43" i="9"/>
  <c r="E43" i="9"/>
  <c r="B43" i="9" s="1"/>
  <c r="H42" i="9"/>
  <c r="G42" i="9"/>
  <c r="F42" i="9"/>
  <c r="H41" i="9"/>
  <c r="G41" i="9"/>
  <c r="F41" i="9"/>
  <c r="H40" i="9"/>
  <c r="E40" i="9" s="1"/>
  <c r="B40" i="9" s="1"/>
  <c r="G40" i="9"/>
  <c r="F40" i="9"/>
  <c r="H39" i="9"/>
  <c r="G39" i="9"/>
  <c r="F39" i="9"/>
  <c r="E39" i="9"/>
  <c r="B39" i="9" s="1"/>
  <c r="H38" i="9"/>
  <c r="G38" i="9"/>
  <c r="E38" i="9" s="1"/>
  <c r="B38" i="9" s="1"/>
  <c r="F38" i="9"/>
  <c r="H37" i="9"/>
  <c r="G37" i="9"/>
  <c r="E37" i="9" s="1"/>
  <c r="B37" i="9" s="1"/>
  <c r="F37" i="9"/>
  <c r="H36" i="9"/>
  <c r="G36" i="9"/>
  <c r="F36" i="9"/>
  <c r="E36" i="9"/>
  <c r="B36" i="9" s="1"/>
  <c r="H35" i="9"/>
  <c r="G35" i="9"/>
  <c r="F35" i="9"/>
  <c r="E35" i="9"/>
  <c r="B35" i="9" s="1"/>
  <c r="H34" i="9"/>
  <c r="G34" i="9"/>
  <c r="F34" i="9"/>
  <c r="H33" i="9"/>
  <c r="G33" i="9"/>
  <c r="F33" i="9"/>
  <c r="H32" i="9"/>
  <c r="E32" i="9" s="1"/>
  <c r="B32" i="9" s="1"/>
  <c r="G32" i="9"/>
  <c r="F32" i="9"/>
  <c r="H31" i="9"/>
  <c r="G31" i="9"/>
  <c r="F31" i="9"/>
  <c r="E31" i="9"/>
  <c r="B31" i="9" s="1"/>
  <c r="H30" i="9"/>
  <c r="G30" i="9"/>
  <c r="E30" i="9" s="1"/>
  <c r="B30" i="9" s="1"/>
  <c r="F30" i="9"/>
  <c r="H29" i="9"/>
  <c r="G29" i="9"/>
  <c r="E29" i="9" s="1"/>
  <c r="B29" i="9" s="1"/>
  <c r="F29" i="9"/>
  <c r="H28" i="9"/>
  <c r="G28" i="9"/>
  <c r="F28" i="9"/>
  <c r="E28" i="9"/>
  <c r="B28" i="9" s="1"/>
  <c r="H27" i="9"/>
  <c r="G27" i="9"/>
  <c r="F27" i="9"/>
  <c r="H26" i="9"/>
  <c r="G26" i="9"/>
  <c r="E26" i="9" s="1"/>
  <c r="B26" i="9" s="1"/>
  <c r="F26" i="9"/>
  <c r="H25" i="9"/>
  <c r="G25" i="9"/>
  <c r="E25" i="9" s="1"/>
  <c r="B25" i="9" s="1"/>
  <c r="F25" i="9"/>
  <c r="H24" i="9"/>
  <c r="G24" i="9"/>
  <c r="F24" i="9"/>
  <c r="E24" i="9"/>
  <c r="B24" i="9" s="1"/>
  <c r="H23" i="9"/>
  <c r="E23" i="9" s="1"/>
  <c r="B23" i="9" s="1"/>
  <c r="G23" i="9"/>
  <c r="F23" i="9"/>
  <c r="H22" i="9"/>
  <c r="G22" i="9"/>
  <c r="E22" i="9" s="1"/>
  <c r="B22" i="9" s="1"/>
  <c r="F22" i="9"/>
  <c r="F21" i="9"/>
  <c r="F4" i="9"/>
  <c r="O3" i="9"/>
  <c r="G275" i="9" s="1"/>
  <c r="I3" i="9"/>
  <c r="G179" i="9" s="1"/>
  <c r="E179" i="9" s="1"/>
  <c r="B179" i="9" s="1"/>
  <c r="H3" i="9"/>
  <c r="G3" i="9"/>
  <c r="D101" i="8"/>
  <c r="D95" i="8"/>
  <c r="C1570" i="1" s="1"/>
  <c r="D90" i="8"/>
  <c r="D85" i="8"/>
  <c r="D80" i="8"/>
  <c r="D75" i="8"/>
  <c r="C1550" i="1" s="1"/>
  <c r="D70" i="8"/>
  <c r="D65" i="8"/>
  <c r="D60" i="8"/>
  <c r="D55" i="8"/>
  <c r="C1530" i="1" s="1"/>
  <c r="D50" i="8"/>
  <c r="D44" i="8"/>
  <c r="D36" i="8"/>
  <c r="D26" i="8"/>
  <c r="D24" i="8" s="1"/>
  <c r="C1499" i="1" s="1"/>
  <c r="D18" i="8"/>
  <c r="D8" i="8"/>
  <c r="E44" i="7"/>
  <c r="D44" i="7"/>
  <c r="E39" i="7"/>
  <c r="D39" i="7"/>
  <c r="E38" i="7"/>
  <c r="D38" i="7"/>
  <c r="E30" i="7"/>
  <c r="D30" i="7"/>
  <c r="E23" i="7"/>
  <c r="E22" i="7" s="1"/>
  <c r="I30" i="3" s="1"/>
  <c r="D23" i="7"/>
  <c r="D22" i="7" s="1"/>
  <c r="E14" i="7"/>
  <c r="D14" i="7"/>
  <c r="E7" i="7"/>
  <c r="D7" i="7"/>
  <c r="E6" i="7"/>
  <c r="D6" i="7"/>
  <c r="D5" i="7" s="1"/>
  <c r="F140" i="6"/>
  <c r="F139" i="6"/>
  <c r="F138" i="6"/>
  <c r="F137" i="6"/>
  <c r="F136" i="6"/>
  <c r="F135" i="6"/>
  <c r="F134" i="6"/>
  <c r="F133" i="6"/>
  <c r="F132" i="6"/>
  <c r="F131" i="6"/>
  <c r="F130" i="6"/>
  <c r="E130" i="6"/>
  <c r="D130" i="6"/>
  <c r="D129" i="6" s="1"/>
  <c r="F129" i="6"/>
  <c r="E129" i="6"/>
  <c r="F128" i="6"/>
  <c r="F127" i="6"/>
  <c r="F126" i="6"/>
  <c r="F125" i="6"/>
  <c r="F124" i="6"/>
  <c r="F123" i="6"/>
  <c r="F122" i="6"/>
  <c r="E122" i="6"/>
  <c r="D122" i="6"/>
  <c r="F121" i="6"/>
  <c r="F120" i="6"/>
  <c r="F119" i="6"/>
  <c r="E118" i="6"/>
  <c r="D118" i="6"/>
  <c r="F118" i="6" s="1"/>
  <c r="F117" i="6"/>
  <c r="F116" i="6"/>
  <c r="F115" i="6"/>
  <c r="E115" i="6"/>
  <c r="D115" i="6"/>
  <c r="E114" i="6"/>
  <c r="D1408" i="1" s="1"/>
  <c r="H1408" i="1" s="1"/>
  <c r="D114" i="6"/>
  <c r="F114" i="6" s="1"/>
  <c r="F113" i="6"/>
  <c r="F112" i="6"/>
  <c r="F111" i="6"/>
  <c r="F110" i="6"/>
  <c r="F109" i="6"/>
  <c r="F108" i="6"/>
  <c r="F107" i="6"/>
  <c r="E107" i="6"/>
  <c r="D107" i="6"/>
  <c r="C1401" i="1" s="1"/>
  <c r="F106" i="6"/>
  <c r="F105" i="6"/>
  <c r="F104" i="6"/>
  <c r="F103" i="6"/>
  <c r="F102" i="6"/>
  <c r="F101" i="6"/>
  <c r="F100" i="6"/>
  <c r="E99" i="6"/>
  <c r="D99" i="6"/>
  <c r="F99" i="6" s="1"/>
  <c r="F98" i="6"/>
  <c r="F97" i="6"/>
  <c r="F96" i="6"/>
  <c r="F95" i="6"/>
  <c r="F94" i="6"/>
  <c r="E94" i="6"/>
  <c r="D94" i="6"/>
  <c r="F93" i="6"/>
  <c r="F92" i="6"/>
  <c r="F91" i="6"/>
  <c r="E90" i="6"/>
  <c r="E89" i="6" s="1"/>
  <c r="D90" i="6"/>
  <c r="F90" i="6" s="1"/>
  <c r="D89"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D6" i="6"/>
  <c r="F6" i="6" s="1"/>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9" i="5" s="1"/>
  <c r="D258" i="5"/>
  <c r="F258" i="5" s="1"/>
  <c r="F257" i="5"/>
  <c r="F256" i="5"/>
  <c r="F255" i="5"/>
  <c r="F254" i="5"/>
  <c r="F253" i="5"/>
  <c r="F252" i="5"/>
  <c r="F251" i="5"/>
  <c r="F250" i="5"/>
  <c r="E250" i="5"/>
  <c r="D250" i="5"/>
  <c r="F249" i="5"/>
  <c r="F248" i="5"/>
  <c r="F247" i="5"/>
  <c r="E246" i="5"/>
  <c r="E245" i="5" s="1"/>
  <c r="D1222" i="1" s="1"/>
  <c r="D246" i="5"/>
  <c r="F244" i="5"/>
  <c r="F243" i="5"/>
  <c r="E242" i="5"/>
  <c r="D242" i="5"/>
  <c r="F242" i="5" s="1"/>
  <c r="F241" i="5"/>
  <c r="F240" i="5"/>
  <c r="E239" i="5"/>
  <c r="E238" i="5" s="1"/>
  <c r="E237" i="5" s="1"/>
  <c r="D239" i="5"/>
  <c r="D238" i="5" s="1"/>
  <c r="C1215" i="1"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F207" i="5"/>
  <c r="E207" i="5"/>
  <c r="D207" i="5"/>
  <c r="D206" i="5" s="1"/>
  <c r="G310" i="9" s="1"/>
  <c r="E310" i="9" s="1"/>
  <c r="B310" i="9" s="1"/>
  <c r="E206" i="5"/>
  <c r="H310" i="9" s="1"/>
  <c r="F205" i="5"/>
  <c r="F204" i="5"/>
  <c r="F203" i="5"/>
  <c r="F202" i="5"/>
  <c r="F201" i="5"/>
  <c r="F200" i="5"/>
  <c r="F199" i="5"/>
  <c r="E198" i="5"/>
  <c r="D198" i="5"/>
  <c r="F197" i="5"/>
  <c r="F196" i="5"/>
  <c r="F195" i="5"/>
  <c r="F194" i="5"/>
  <c r="F193" i="5"/>
  <c r="F192" i="5"/>
  <c r="E191" i="5"/>
  <c r="E190" i="5" s="1"/>
  <c r="H309" i="9" s="1"/>
  <c r="D191" i="5"/>
  <c r="F191" i="5" s="1"/>
  <c r="F189" i="5"/>
  <c r="F188" i="5"/>
  <c r="F187" i="5"/>
  <c r="F186" i="5"/>
  <c r="F185" i="5"/>
  <c r="F184" i="5"/>
  <c r="F183" i="5"/>
  <c r="F182" i="5"/>
  <c r="F181" i="5"/>
  <c r="E180" i="5"/>
  <c r="D180" i="5"/>
  <c r="F179" i="5"/>
  <c r="F178" i="5"/>
  <c r="E177" i="5"/>
  <c r="D177" i="5"/>
  <c r="F173" i="5"/>
  <c r="F172" i="5"/>
  <c r="F171" i="5"/>
  <c r="E170" i="5"/>
  <c r="D1148" i="1" s="1"/>
  <c r="H1148" i="1" s="1"/>
  <c r="D170" i="5"/>
  <c r="F169" i="5"/>
  <c r="F168" i="5"/>
  <c r="F167" i="5"/>
  <c r="F166" i="5"/>
  <c r="F165" i="5"/>
  <c r="E164" i="5"/>
  <c r="D164" i="5"/>
  <c r="F164" i="5" s="1"/>
  <c r="F163" i="5"/>
  <c r="F162" i="5"/>
  <c r="F161" i="5"/>
  <c r="F160" i="5"/>
  <c r="F159" i="5"/>
  <c r="F158" i="5"/>
  <c r="F157" i="5"/>
  <c r="F156" i="5"/>
  <c r="F155" i="5"/>
  <c r="F154" i="5"/>
  <c r="F153" i="5"/>
  <c r="F152" i="5"/>
  <c r="F151" i="5"/>
  <c r="F150" i="5"/>
  <c r="F149" i="5"/>
  <c r="E149" i="5"/>
  <c r="D149" i="5"/>
  <c r="G290" i="9" s="1"/>
  <c r="F148" i="5"/>
  <c r="F147" i="5"/>
  <c r="F146" i="5"/>
  <c r="D146" i="5"/>
  <c r="F145" i="5"/>
  <c r="F144" i="5"/>
  <c r="F143" i="5"/>
  <c r="E142" i="5"/>
  <c r="D142" i="5"/>
  <c r="F141" i="5"/>
  <c r="F140" i="5"/>
  <c r="F139" i="5"/>
  <c r="F138" i="5"/>
  <c r="F137" i="5"/>
  <c r="F136" i="5"/>
  <c r="F135" i="5"/>
  <c r="E135" i="5"/>
  <c r="D135" i="5"/>
  <c r="F133" i="5"/>
  <c r="F132" i="5"/>
  <c r="F131" i="5"/>
  <c r="F130" i="5"/>
  <c r="F129" i="5"/>
  <c r="F128" i="5"/>
  <c r="F127" i="5"/>
  <c r="F126" i="5"/>
  <c r="E126" i="5"/>
  <c r="D126" i="5"/>
  <c r="F125" i="5"/>
  <c r="F124" i="5"/>
  <c r="F123" i="5"/>
  <c r="F122" i="5"/>
  <c r="F121" i="5"/>
  <c r="F120" i="5"/>
  <c r="E119" i="5"/>
  <c r="E118" i="5" s="1"/>
  <c r="D1096" i="1" s="1"/>
  <c r="D119"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D87" i="5"/>
  <c r="F87" i="5" s="1"/>
  <c r="F86" i="5"/>
  <c r="F85" i="5"/>
  <c r="F84" i="5"/>
  <c r="F83" i="5"/>
  <c r="F82" i="5"/>
  <c r="F81" i="5"/>
  <c r="F80" i="5"/>
  <c r="F79" i="5"/>
  <c r="E79" i="5"/>
  <c r="D79" i="5"/>
  <c r="D78" i="5"/>
  <c r="F78" i="5" s="1"/>
  <c r="F77" i="5"/>
  <c r="F76" i="5"/>
  <c r="F75" i="5"/>
  <c r="F74" i="5"/>
  <c r="F73" i="5"/>
  <c r="F72" i="5"/>
  <c r="F71" i="5"/>
  <c r="F70" i="5"/>
  <c r="E70" i="5"/>
  <c r="E69" i="5" s="1"/>
  <c r="D1047" i="1" s="1"/>
  <c r="D70" i="5"/>
  <c r="D69" i="5" s="1"/>
  <c r="F69" i="5" s="1"/>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8" i="5"/>
  <c r="F17" i="5"/>
  <c r="F16" i="5"/>
  <c r="F15" i="5"/>
  <c r="F14" i="5"/>
  <c r="F13" i="5"/>
  <c r="E13" i="5"/>
  <c r="D13" i="5"/>
  <c r="D12" i="5"/>
  <c r="F11" i="5"/>
  <c r="F10" i="5"/>
  <c r="F9" i="5"/>
  <c r="E8" i="5"/>
  <c r="D8" i="5"/>
  <c r="D7"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F652" i="4"/>
  <c r="E652" i="4"/>
  <c r="D645" i="1" s="1"/>
  <c r="D652" i="4"/>
  <c r="F651" i="4"/>
  <c r="F650" i="4"/>
  <c r="F649" i="4"/>
  <c r="F647" i="4"/>
  <c r="F638" i="4"/>
  <c r="F637" i="4"/>
  <c r="F634" i="4"/>
  <c r="F633" i="4"/>
  <c r="F632" i="4"/>
  <c r="E632" i="4"/>
  <c r="D632" i="4"/>
  <c r="F631" i="4"/>
  <c r="F630" i="4"/>
  <c r="E629" i="4"/>
  <c r="D629" i="4"/>
  <c r="F629" i="4" s="1"/>
  <c r="F628" i="4"/>
  <c r="F627" i="4"/>
  <c r="E626" i="4"/>
  <c r="D626" i="4"/>
  <c r="D625" i="4"/>
  <c r="F625" i="4" s="1"/>
  <c r="F624" i="4"/>
  <c r="F623" i="4"/>
  <c r="F622" i="4"/>
  <c r="F621" i="4"/>
  <c r="F620" i="4"/>
  <c r="F619" i="4"/>
  <c r="F618" i="4"/>
  <c r="F617" i="4"/>
  <c r="E617" i="4"/>
  <c r="D617" i="4"/>
  <c r="F616" i="4"/>
  <c r="F615" i="4"/>
  <c r="F614" i="4"/>
  <c r="F613" i="4"/>
  <c r="E612" i="4"/>
  <c r="D612" i="4"/>
  <c r="F612" i="4" s="1"/>
  <c r="F611" i="4"/>
  <c r="F610" i="4"/>
  <c r="F609" i="4"/>
  <c r="F608" i="4"/>
  <c r="F607" i="4"/>
  <c r="F606" i="4"/>
  <c r="F605" i="4"/>
  <c r="E605" i="4"/>
  <c r="D605" i="4"/>
  <c r="F604" i="4"/>
  <c r="F603" i="4"/>
  <c r="E603" i="4"/>
  <c r="H143" i="9" s="1"/>
  <c r="D603" i="4"/>
  <c r="G143" i="9" s="1"/>
  <c r="E143" i="9" s="1"/>
  <c r="B143" i="9" s="1"/>
  <c r="F602" i="4"/>
  <c r="F601" i="4"/>
  <c r="F600" i="4"/>
  <c r="E599" i="4"/>
  <c r="D599" i="4"/>
  <c r="F599" i="4" s="1"/>
  <c r="F598" i="4"/>
  <c r="F597" i="4"/>
  <c r="F596" i="4"/>
  <c r="F595" i="4"/>
  <c r="F594" i="4"/>
  <c r="E594" i="4"/>
  <c r="D594" i="4"/>
  <c r="D593" i="4" s="1"/>
  <c r="F593" i="4" s="1"/>
  <c r="F592" i="4"/>
  <c r="F591" i="4"/>
  <c r="F590" i="4"/>
  <c r="E590" i="4"/>
  <c r="D590" i="4"/>
  <c r="F589" i="4"/>
  <c r="F588" i="4"/>
  <c r="E587" i="4"/>
  <c r="D587" i="4"/>
  <c r="F587" i="4" s="1"/>
  <c r="F586" i="4"/>
  <c r="E585" i="4"/>
  <c r="D585" i="4"/>
  <c r="F585" i="4" s="1"/>
  <c r="F584" i="4"/>
  <c r="F583" i="4"/>
  <c r="F582" i="4"/>
  <c r="F581" i="4"/>
  <c r="E581" i="4"/>
  <c r="E580" i="4" s="1"/>
  <c r="D581" i="4"/>
  <c r="F579" i="4"/>
  <c r="F578" i="4"/>
  <c r="F577" i="4"/>
  <c r="E577" i="4"/>
  <c r="D577" i="4"/>
  <c r="F576" i="4"/>
  <c r="F575" i="4"/>
  <c r="F574" i="4"/>
  <c r="E574" i="4"/>
  <c r="D574" i="4"/>
  <c r="F573" i="4"/>
  <c r="F572" i="4"/>
  <c r="E571" i="4"/>
  <c r="D571" i="4"/>
  <c r="F571" i="4" s="1"/>
  <c r="F570" i="4"/>
  <c r="F569" i="4"/>
  <c r="E568" i="4"/>
  <c r="E567" i="4" s="1"/>
  <c r="D568" i="4"/>
  <c r="F566" i="4"/>
  <c r="F565" i="4"/>
  <c r="F564" i="4"/>
  <c r="F563" i="4"/>
  <c r="E563" i="4"/>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F538" i="4"/>
  <c r="E538" i="4"/>
  <c r="D538" i="4"/>
  <c r="F537" i="4"/>
  <c r="F536" i="4"/>
  <c r="E535" i="4"/>
  <c r="D535" i="4"/>
  <c r="F535" i="4" s="1"/>
  <c r="F534" i="4"/>
  <c r="F533" i="4"/>
  <c r="F532" i="4"/>
  <c r="F531" i="4"/>
  <c r="F530" i="4"/>
  <c r="E530" i="4"/>
  <c r="D530" i="4"/>
  <c r="E529" i="4"/>
  <c r="F527" i="4"/>
  <c r="F526" i="4"/>
  <c r="F525" i="4"/>
  <c r="E525" i="4"/>
  <c r="D525" i="4"/>
  <c r="F524" i="4"/>
  <c r="F523" i="4"/>
  <c r="F522" i="4"/>
  <c r="E522" i="4"/>
  <c r="D522" i="4"/>
  <c r="F521" i="4"/>
  <c r="F520" i="4"/>
  <c r="E519" i="4"/>
  <c r="D519" i="4"/>
  <c r="F519" i="4" s="1"/>
  <c r="F518" i="4"/>
  <c r="F517" i="4"/>
  <c r="E516" i="4"/>
  <c r="E515" i="4" s="1"/>
  <c r="D516" i="4"/>
  <c r="F516" i="4" s="1"/>
  <c r="D515" i="4"/>
  <c r="F515" i="4" s="1"/>
  <c r="F514" i="4"/>
  <c r="F513" i="4"/>
  <c r="F512" i="4"/>
  <c r="F511" i="4"/>
  <c r="F510" i="4"/>
  <c r="F509" i="4"/>
  <c r="F508" i="4"/>
  <c r="F507" i="4"/>
  <c r="E507" i="4"/>
  <c r="D507" i="4"/>
  <c r="F506" i="4"/>
  <c r="F505" i="4"/>
  <c r="F504" i="4"/>
  <c r="F503" i="4"/>
  <c r="E502" i="4"/>
  <c r="D502" i="4"/>
  <c r="F502" i="4" s="1"/>
  <c r="F501" i="4"/>
  <c r="F500" i="4"/>
  <c r="F499" i="4"/>
  <c r="F498" i="4"/>
  <c r="F497" i="4"/>
  <c r="F496" i="4"/>
  <c r="F495" i="4"/>
  <c r="E495" i="4"/>
  <c r="D495" i="4"/>
  <c r="F494" i="4"/>
  <c r="F493" i="4"/>
  <c r="F492" i="4"/>
  <c r="F491" i="4"/>
  <c r="E490" i="4"/>
  <c r="D490" i="4"/>
  <c r="F490" i="4" s="1"/>
  <c r="F489" i="4"/>
  <c r="F488" i="4"/>
  <c r="F487" i="4"/>
  <c r="F486" i="4"/>
  <c r="E485" i="4"/>
  <c r="E484" i="4" s="1"/>
  <c r="D485" i="4"/>
  <c r="F483" i="4"/>
  <c r="F482" i="4"/>
  <c r="E481" i="4"/>
  <c r="D481" i="4"/>
  <c r="F481" i="4" s="1"/>
  <c r="F480" i="4"/>
  <c r="F479" i="4"/>
  <c r="E478" i="4"/>
  <c r="D478" i="4"/>
  <c r="F478" i="4" s="1"/>
  <c r="F477" i="4"/>
  <c r="F476" i="4"/>
  <c r="F475" i="4"/>
  <c r="F474" i="4"/>
  <c r="E473" i="4"/>
  <c r="E472" i="4" s="1"/>
  <c r="D473" i="4"/>
  <c r="F471" i="4"/>
  <c r="F470" i="4"/>
  <c r="E469" i="4"/>
  <c r="D469" i="4"/>
  <c r="F469" i="4" s="1"/>
  <c r="F468" i="4"/>
  <c r="F467" i="4"/>
  <c r="E466" i="4"/>
  <c r="E459" i="4" s="1"/>
  <c r="D453" i="1" s="1"/>
  <c r="D466" i="4"/>
  <c r="F465" i="4"/>
  <c r="F464" i="4"/>
  <c r="F463" i="4"/>
  <c r="E463" i="4"/>
  <c r="D463" i="4"/>
  <c r="F462" i="4"/>
  <c r="F461" i="4"/>
  <c r="F460" i="4"/>
  <c r="E460" i="4"/>
  <c r="D460" i="4"/>
  <c r="D459" i="4" s="1"/>
  <c r="F459" i="4"/>
  <c r="F458" i="4"/>
  <c r="F457" i="4"/>
  <c r="F456" i="4"/>
  <c r="E455" i="4"/>
  <c r="D455" i="4"/>
  <c r="F455" i="4" s="1"/>
  <c r="F454" i="4"/>
  <c r="F453" i="4"/>
  <c r="F452" i="4"/>
  <c r="F451" i="4"/>
  <c r="F450" i="4"/>
  <c r="F449" i="4"/>
  <c r="F448" i="4"/>
  <c r="F447" i="4"/>
  <c r="E447" i="4"/>
  <c r="D447" i="4"/>
  <c r="F446" i="4"/>
  <c r="F445" i="4"/>
  <c r="F444" i="4"/>
  <c r="F443" i="4"/>
  <c r="E442" i="4"/>
  <c r="D442" i="4"/>
  <c r="F442" i="4" s="1"/>
  <c r="F441" i="4"/>
  <c r="F440" i="4"/>
  <c r="F439" i="4"/>
  <c r="F438" i="4"/>
  <c r="F437" i="4"/>
  <c r="F436" i="4"/>
  <c r="F435" i="4"/>
  <c r="E435" i="4"/>
  <c r="D435" i="4"/>
  <c r="F434" i="4"/>
  <c r="F433" i="4"/>
  <c r="F432" i="4"/>
  <c r="F431" i="4"/>
  <c r="E430" i="4"/>
  <c r="D430" i="4"/>
  <c r="F430" i="4" s="1"/>
  <c r="F429" i="4"/>
  <c r="F428" i="4"/>
  <c r="F427" i="4"/>
  <c r="E427" i="4"/>
  <c r="D427" i="4"/>
  <c r="F426" i="4"/>
  <c r="F425" i="4"/>
  <c r="F424" i="4"/>
  <c r="F423" i="4"/>
  <c r="E422" i="4"/>
  <c r="D422" i="4"/>
  <c r="F418" i="4"/>
  <c r="E418" i="4"/>
  <c r="D413" i="1" s="1"/>
  <c r="H413" i="1" s="1"/>
  <c r="D418" i="4"/>
  <c r="E417" i="4"/>
  <c r="D417" i="4"/>
  <c r="E416" i="4"/>
  <c r="D416" i="4"/>
  <c r="F411" i="4"/>
  <c r="F410" i="4"/>
  <c r="F409" i="4"/>
  <c r="F406" i="4"/>
  <c r="F405" i="4"/>
  <c r="F404" i="4"/>
  <c r="F403" i="4"/>
  <c r="E402" i="4"/>
  <c r="D402" i="4"/>
  <c r="F402" i="4" s="1"/>
  <c r="F401" i="4"/>
  <c r="E400" i="4"/>
  <c r="D400" i="4"/>
  <c r="F400" i="4" s="1"/>
  <c r="F399" i="4"/>
  <c r="F398" i="4"/>
  <c r="E397" i="4"/>
  <c r="E396" i="4" s="1"/>
  <c r="D397" i="4"/>
  <c r="F397" i="4" s="1"/>
  <c r="D396" i="4"/>
  <c r="F396" i="4" s="1"/>
  <c r="F395" i="4"/>
  <c r="F394" i="4"/>
  <c r="F393" i="4"/>
  <c r="F392" i="4"/>
  <c r="F391" i="4"/>
  <c r="E391" i="4"/>
  <c r="D391" i="4"/>
  <c r="F390" i="4"/>
  <c r="F389" i="4"/>
  <c r="E388" i="4"/>
  <c r="D388" i="4"/>
  <c r="F388" i="4" s="1"/>
  <c r="F387" i="4"/>
  <c r="F386" i="4"/>
  <c r="F385" i="4"/>
  <c r="F384" i="4"/>
  <c r="F383" i="4"/>
  <c r="E383" i="4"/>
  <c r="D383" i="4"/>
  <c r="F382" i="4"/>
  <c r="F381" i="4"/>
  <c r="F380" i="4"/>
  <c r="F379" i="4"/>
  <c r="F378" i="4"/>
  <c r="E378" i="4"/>
  <c r="D378" i="4"/>
  <c r="F377" i="4"/>
  <c r="F376" i="4"/>
  <c r="F375" i="4"/>
  <c r="F374" i="4"/>
  <c r="F373" i="4"/>
  <c r="F372" i="4"/>
  <c r="F371" i="4"/>
  <c r="F370" i="4"/>
  <c r="E369" i="4"/>
  <c r="D369" i="4"/>
  <c r="F368" i="4"/>
  <c r="F367" i="4"/>
  <c r="F366" i="4"/>
  <c r="F365" i="4"/>
  <c r="E364" i="4"/>
  <c r="D364" i="4"/>
  <c r="F362" i="4"/>
  <c r="F361" i="4"/>
  <c r="F360" i="4"/>
  <c r="F359" i="4"/>
  <c r="F358" i="4"/>
  <c r="F357" i="4"/>
  <c r="E356" i="4"/>
  <c r="D356" i="4"/>
  <c r="F356" i="4" s="1"/>
  <c r="F355" i="4"/>
  <c r="F354" i="4"/>
  <c r="F353" i="4"/>
  <c r="F352" i="4"/>
  <c r="E352" i="4"/>
  <c r="E351" i="4" s="1"/>
  <c r="D352" i="4"/>
  <c r="D351" i="4"/>
  <c r="F351" i="4" s="1"/>
  <c r="F349" i="4"/>
  <c r="E348" i="4"/>
  <c r="D348" i="4"/>
  <c r="F348" i="4" s="1"/>
  <c r="F347" i="4"/>
  <c r="F346" i="4"/>
  <c r="E345" i="4"/>
  <c r="E344" i="4" s="1"/>
  <c r="D345" i="4"/>
  <c r="F345" i="4" s="1"/>
  <c r="D344" i="4"/>
  <c r="F344" i="4" s="1"/>
  <c r="F343" i="4"/>
  <c r="F342" i="4"/>
  <c r="F341" i="4"/>
  <c r="F340" i="4"/>
  <c r="F339" i="4"/>
  <c r="E339" i="4"/>
  <c r="D339" i="4"/>
  <c r="F338" i="4"/>
  <c r="F337" i="4"/>
  <c r="E336" i="4"/>
  <c r="D336" i="4"/>
  <c r="F336" i="4" s="1"/>
  <c r="F335" i="4"/>
  <c r="F334" i="4"/>
  <c r="F333" i="4"/>
  <c r="F332" i="4"/>
  <c r="F331" i="4"/>
  <c r="E331" i="4"/>
  <c r="D331" i="4"/>
  <c r="F330" i="4"/>
  <c r="F329" i="4"/>
  <c r="F328" i="4"/>
  <c r="F327" i="4"/>
  <c r="F326" i="4"/>
  <c r="E326" i="4"/>
  <c r="D326" i="4"/>
  <c r="F325" i="4"/>
  <c r="F324" i="4"/>
  <c r="F323" i="4"/>
  <c r="F322" i="4"/>
  <c r="F321" i="4"/>
  <c r="F320" i="4"/>
  <c r="F319" i="4"/>
  <c r="F318" i="4"/>
  <c r="E317" i="4"/>
  <c r="D317" i="4"/>
  <c r="F317" i="4" s="1"/>
  <c r="F316" i="4"/>
  <c r="F315" i="4"/>
  <c r="F314" i="4"/>
  <c r="F313" i="4"/>
  <c r="E312" i="4"/>
  <c r="E311" i="4" s="1"/>
  <c r="D312" i="4"/>
  <c r="F310" i="4"/>
  <c r="F309" i="4"/>
  <c r="F308" i="4"/>
  <c r="F307" i="4"/>
  <c r="F306" i="4"/>
  <c r="F305" i="4"/>
  <c r="E304" i="4"/>
  <c r="D304" i="4"/>
  <c r="F304" i="4" s="1"/>
  <c r="F303" i="4"/>
  <c r="F302" i="4"/>
  <c r="F301" i="4"/>
  <c r="F300" i="4"/>
  <c r="E300" i="4"/>
  <c r="D300" i="4"/>
  <c r="E299" i="4"/>
  <c r="E298" i="4" s="1"/>
  <c r="D299" i="4"/>
  <c r="F299" i="4" s="1"/>
  <c r="F296" i="4"/>
  <c r="F295" i="4"/>
  <c r="F294" i="4"/>
  <c r="F293" i="4"/>
  <c r="F292" i="4"/>
  <c r="E288" i="4"/>
  <c r="D288" i="4"/>
  <c r="F288" i="4" s="1"/>
  <c r="E287" i="4"/>
  <c r="D287" i="4"/>
  <c r="F287" i="4" s="1"/>
  <c r="F286" i="4"/>
  <c r="F285" i="4"/>
  <c r="F284" i="4"/>
  <c r="F283" i="4"/>
  <c r="F282" i="4"/>
  <c r="F281" i="4"/>
  <c r="F280" i="4"/>
  <c r="F279" i="4"/>
  <c r="E279" i="4"/>
  <c r="D279" i="4"/>
  <c r="F278" i="4"/>
  <c r="F277" i="4"/>
  <c r="F276" i="4"/>
  <c r="F275" i="4"/>
  <c r="F274" i="4"/>
  <c r="F273" i="4"/>
  <c r="E273" i="4"/>
  <c r="E263" i="4" s="1"/>
  <c r="D273" i="4"/>
  <c r="F272" i="4"/>
  <c r="F271" i="4"/>
  <c r="F270" i="4"/>
  <c r="F269" i="4"/>
  <c r="E268" i="4"/>
  <c r="D268" i="4"/>
  <c r="F267" i="4"/>
  <c r="F266" i="4"/>
  <c r="F265" i="4"/>
  <c r="F264" i="4"/>
  <c r="E264" i="4"/>
  <c r="D264" i="4"/>
  <c r="F262" i="4"/>
  <c r="F261" i="4"/>
  <c r="F260" i="4"/>
  <c r="E259" i="4"/>
  <c r="D259" i="4"/>
  <c r="F258" i="4"/>
  <c r="F257" i="4"/>
  <c r="F256" i="4"/>
  <c r="F255" i="4"/>
  <c r="F254" i="4"/>
  <c r="E253" i="4"/>
  <c r="D253" i="4"/>
  <c r="F251" i="4"/>
  <c r="F250" i="4"/>
  <c r="F249" i="4"/>
  <c r="F248" i="4"/>
  <c r="F247" i="4"/>
  <c r="E247" i="4"/>
  <c r="D247" i="4"/>
  <c r="F246" i="4"/>
  <c r="F245" i="4"/>
  <c r="F244" i="4"/>
  <c r="E244" i="4"/>
  <c r="D244" i="4"/>
  <c r="F243" i="4"/>
  <c r="F242" i="4"/>
  <c r="F241" i="4"/>
  <c r="E240" i="4"/>
  <c r="D240" i="4"/>
  <c r="F240" i="4" s="1"/>
  <c r="F239" i="4"/>
  <c r="F238" i="4"/>
  <c r="F237" i="4"/>
  <c r="F236" i="4"/>
  <c r="E236" i="4"/>
  <c r="D236" i="4"/>
  <c r="F235" i="4"/>
  <c r="F234" i="4"/>
  <c r="F233" i="4"/>
  <c r="F232" i="4"/>
  <c r="F231" i="4"/>
  <c r="E231" i="4"/>
  <c r="D231" i="4"/>
  <c r="F230" i="4"/>
  <c r="F229" i="4"/>
  <c r="F228" i="4"/>
  <c r="E228" i="4"/>
  <c r="D228" i="4"/>
  <c r="F227" i="4"/>
  <c r="F226" i="4"/>
  <c r="E225" i="4"/>
  <c r="D225" i="4"/>
  <c r="F223" i="4"/>
  <c r="F222" i="4"/>
  <c r="F221" i="4"/>
  <c r="F220" i="4"/>
  <c r="F219" i="4"/>
  <c r="E219" i="4"/>
  <c r="D219" i="4"/>
  <c r="F218" i="4"/>
  <c r="F217" i="4"/>
  <c r="F216" i="4"/>
  <c r="E216" i="4"/>
  <c r="D216" i="4"/>
  <c r="D215" i="4" s="1"/>
  <c r="F215" i="4" s="1"/>
  <c r="E215" i="4"/>
  <c r="F214" i="4"/>
  <c r="F213" i="4"/>
  <c r="F212" i="4"/>
  <c r="F211" i="4"/>
  <c r="E210" i="4"/>
  <c r="D210" i="4"/>
  <c r="F209" i="4"/>
  <c r="F208" i="4"/>
  <c r="F207" i="4"/>
  <c r="F206" i="4"/>
  <c r="F205" i="4"/>
  <c r="F204" i="4"/>
  <c r="F203" i="4"/>
  <c r="F202" i="4"/>
  <c r="E202" i="4"/>
  <c r="D202" i="4"/>
  <c r="F201" i="4"/>
  <c r="F200" i="4"/>
  <c r="F199" i="4"/>
  <c r="F198" i="4"/>
  <c r="F197" i="4"/>
  <c r="E197" i="4"/>
  <c r="D197" i="4"/>
  <c r="F195" i="4"/>
  <c r="F194" i="4"/>
  <c r="F193" i="4"/>
  <c r="F192" i="4"/>
  <c r="F191" i="4"/>
  <c r="F190" i="4"/>
  <c r="F189" i="4"/>
  <c r="E188" i="4"/>
  <c r="F188" i="4" s="1"/>
  <c r="D188" i="4"/>
  <c r="F187" i="4"/>
  <c r="F186" i="4"/>
  <c r="F185" i="4"/>
  <c r="F184" i="4"/>
  <c r="F183" i="4"/>
  <c r="F182" i="4"/>
  <c r="F181" i="4"/>
  <c r="F180" i="4"/>
  <c r="F179" i="4"/>
  <c r="F178" i="4"/>
  <c r="E177" i="4"/>
  <c r="D173" i="1" s="1"/>
  <c r="D177" i="4"/>
  <c r="F176" i="4"/>
  <c r="F175" i="4"/>
  <c r="F174" i="4"/>
  <c r="F173" i="4"/>
  <c r="F172" i="4"/>
  <c r="F171" i="4"/>
  <c r="F170" i="4"/>
  <c r="E169" i="4"/>
  <c r="F169" i="4" s="1"/>
  <c r="D169" i="4"/>
  <c r="F168" i="4"/>
  <c r="F167" i="4"/>
  <c r="F166" i="4"/>
  <c r="F165" i="4"/>
  <c r="E164" i="4"/>
  <c r="D164" i="4"/>
  <c r="D163" i="4" s="1"/>
  <c r="F162" i="4"/>
  <c r="F161" i="4"/>
  <c r="F160" i="4"/>
  <c r="E159" i="4"/>
  <c r="F159" i="4" s="1"/>
  <c r="D159" i="4"/>
  <c r="F158" i="4"/>
  <c r="F157" i="4"/>
  <c r="F156" i="4"/>
  <c r="F155" i="4"/>
  <c r="F154" i="4"/>
  <c r="E153" i="4"/>
  <c r="D153" i="4"/>
  <c r="D152" i="4"/>
  <c r="F150" i="4"/>
  <c r="F149" i="4"/>
  <c r="F148" i="4"/>
  <c r="F147" i="4"/>
  <c r="F146" i="4"/>
  <c r="F145" i="4"/>
  <c r="F144" i="4"/>
  <c r="F143" i="4"/>
  <c r="F142" i="4"/>
  <c r="F141" i="4"/>
  <c r="F140" i="4"/>
  <c r="E140" i="4"/>
  <c r="E139" i="4" s="1"/>
  <c r="D140" i="4"/>
  <c r="D139" i="4"/>
  <c r="F139" i="4" s="1"/>
  <c r="F138" i="4"/>
  <c r="F137" i="4"/>
  <c r="F136" i="4"/>
  <c r="F135" i="4"/>
  <c r="E134" i="4"/>
  <c r="E133" i="4" s="1"/>
  <c r="D129" i="1" s="1"/>
  <c r="D134" i="4"/>
  <c r="F132" i="4"/>
  <c r="F131" i="4"/>
  <c r="F130" i="4"/>
  <c r="F129" i="4"/>
  <c r="F128" i="4"/>
  <c r="E128" i="4"/>
  <c r="D128" i="4"/>
  <c r="F127" i="4"/>
  <c r="F126" i="4"/>
  <c r="F125" i="4"/>
  <c r="E125" i="4"/>
  <c r="E124" i="4" s="1"/>
  <c r="D120" i="1" s="1"/>
  <c r="G120" i="1" s="1"/>
  <c r="D125" i="4"/>
  <c r="F124" i="4"/>
  <c r="D124" i="4"/>
  <c r="F123" i="4"/>
  <c r="F122" i="4"/>
  <c r="F121" i="4"/>
  <c r="E120" i="4"/>
  <c r="D120" i="4"/>
  <c r="F120" i="4" s="1"/>
  <c r="F119" i="4"/>
  <c r="F118" i="4"/>
  <c r="F117" i="4"/>
  <c r="F116" i="4"/>
  <c r="F115" i="4"/>
  <c r="F114" i="4"/>
  <c r="F113" i="4"/>
  <c r="F112" i="4"/>
  <c r="E112" i="4"/>
  <c r="D112" i="4"/>
  <c r="F111" i="4"/>
  <c r="F110" i="4"/>
  <c r="F109" i="4"/>
  <c r="F108" i="4"/>
  <c r="E107" i="4"/>
  <c r="E106" i="4" s="1"/>
  <c r="D102" i="1" s="1"/>
  <c r="D107"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78" i="1" s="1"/>
  <c r="D83" i="4"/>
  <c r="F81" i="4"/>
  <c r="F80" i="4"/>
  <c r="F79" i="4"/>
  <c r="F78" i="4"/>
  <c r="F77" i="4"/>
  <c r="E77" i="4"/>
  <c r="D77" i="4"/>
  <c r="F76" i="4"/>
  <c r="F75" i="4"/>
  <c r="E74" i="4"/>
  <c r="D74" i="4"/>
  <c r="F74" i="4" s="1"/>
  <c r="F73" i="4"/>
  <c r="F72" i="4"/>
  <c r="E71" i="4"/>
  <c r="D71" i="4"/>
  <c r="F71" i="4" s="1"/>
  <c r="F70" i="4"/>
  <c r="F69" i="4"/>
  <c r="F68" i="4"/>
  <c r="E68" i="4"/>
  <c r="D64" i="1" s="1"/>
  <c r="D68" i="4"/>
  <c r="F67" i="4"/>
  <c r="F66" i="4"/>
  <c r="F65" i="4"/>
  <c r="E65" i="4"/>
  <c r="D65" i="4"/>
  <c r="F64" i="4"/>
  <c r="F63" i="4"/>
  <c r="E62" i="4"/>
  <c r="D62" i="4"/>
  <c r="F62" i="4" s="1"/>
  <c r="F61" i="4"/>
  <c r="F60" i="4"/>
  <c r="E59" i="4"/>
  <c r="D59" i="4"/>
  <c r="F59" i="4" s="1"/>
  <c r="F58" i="4"/>
  <c r="F57" i="4"/>
  <c r="F56" i="4"/>
  <c r="F55" i="4"/>
  <c r="E54" i="4"/>
  <c r="D54" i="4"/>
  <c r="F54" i="4" s="1"/>
  <c r="F53" i="4"/>
  <c r="F52" i="4"/>
  <c r="E51" i="4"/>
  <c r="D51" i="4"/>
  <c r="F49" i="4"/>
  <c r="F48" i="4"/>
  <c r="F47" i="4"/>
  <c r="F46" i="4"/>
  <c r="F45" i="4"/>
  <c r="E45" i="4"/>
  <c r="D45" i="4"/>
  <c r="F44" i="4"/>
  <c r="E44" i="4"/>
  <c r="D44" i="4"/>
  <c r="F43" i="4"/>
  <c r="F42" i="4"/>
  <c r="F41" i="4"/>
  <c r="E40" i="4"/>
  <c r="D40" i="4"/>
  <c r="F40" i="4" s="1"/>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E7" i="4" s="1"/>
  <c r="D8" i="4"/>
  <c r="D7" i="4"/>
  <c r="I36" i="3"/>
  <c r="G36" i="3"/>
  <c r="B36" i="3"/>
  <c r="G35" i="3"/>
  <c r="B35" i="3"/>
  <c r="G34" i="3"/>
  <c r="B34" i="3"/>
  <c r="I33" i="3"/>
  <c r="G33" i="3"/>
  <c r="B33" i="3"/>
  <c r="I32" i="3"/>
  <c r="H32" i="3"/>
  <c r="G32" i="3"/>
  <c r="B32" i="3"/>
  <c r="I31" i="3"/>
  <c r="H31" i="3"/>
  <c r="G31" i="3"/>
  <c r="B31" i="3"/>
  <c r="H30" i="3"/>
  <c r="G30" i="3"/>
  <c r="B30" i="3"/>
  <c r="G29" i="3"/>
  <c r="B29" i="3"/>
  <c r="G28" i="3"/>
  <c r="B28" i="3"/>
  <c r="I27" i="3"/>
  <c r="H27" i="3"/>
  <c r="G27" i="3"/>
  <c r="B27" i="3"/>
  <c r="I26" i="3"/>
  <c r="H26" i="3"/>
  <c r="G26" i="3"/>
  <c r="B26" i="3"/>
  <c r="G25" i="3"/>
  <c r="B25" i="3"/>
  <c r="H24" i="3"/>
  <c r="G24" i="3"/>
  <c r="B24" i="3"/>
  <c r="I23" i="3"/>
  <c r="G23" i="3"/>
  <c r="B23" i="3"/>
  <c r="G22" i="3"/>
  <c r="B22" i="3"/>
  <c r="G21" i="3"/>
  <c r="B21" i="3"/>
  <c r="H20" i="3"/>
  <c r="G20" i="3"/>
  <c r="B20" i="3"/>
  <c r="G19" i="3"/>
  <c r="B19" i="3"/>
  <c r="G18" i="3"/>
  <c r="B18" i="3"/>
  <c r="G17" i="3"/>
  <c r="B17" i="3"/>
  <c r="G16" i="3"/>
  <c r="B16" i="3"/>
  <c r="H10" i="3" a="1"/>
  <c r="H10" i="3" s="1"/>
  <c r="L3" i="9" s="1"/>
  <c r="H1580" i="1"/>
  <c r="G1580" i="1"/>
  <c r="C1580" i="1"/>
  <c r="C1579" i="1"/>
  <c r="C1578" i="1"/>
  <c r="H1578" i="1" s="1"/>
  <c r="H1577" i="1"/>
  <c r="C1577" i="1"/>
  <c r="G1577" i="1" s="1"/>
  <c r="H1576" i="1"/>
  <c r="G1576" i="1"/>
  <c r="C1576" i="1"/>
  <c r="C1575" i="1"/>
  <c r="C1574" i="1"/>
  <c r="H1574" i="1" s="1"/>
  <c r="H1573" i="1"/>
  <c r="C1573" i="1"/>
  <c r="G1573" i="1" s="1"/>
  <c r="H1572" i="1"/>
  <c r="G1572" i="1"/>
  <c r="C1572" i="1"/>
  <c r="C1571" i="1"/>
  <c r="H1569" i="1"/>
  <c r="C1569" i="1"/>
  <c r="G1569" i="1" s="1"/>
  <c r="H1568" i="1"/>
  <c r="G1568" i="1"/>
  <c r="C1568" i="1"/>
  <c r="C1567" i="1"/>
  <c r="C1566" i="1"/>
  <c r="H1566" i="1" s="1"/>
  <c r="H1565" i="1"/>
  <c r="C1565" i="1"/>
  <c r="G1565" i="1" s="1"/>
  <c r="H1564" i="1"/>
  <c r="G1564" i="1"/>
  <c r="C1564" i="1"/>
  <c r="C1563" i="1"/>
  <c r="C1562" i="1"/>
  <c r="H1562" i="1" s="1"/>
  <c r="H1561" i="1"/>
  <c r="C1561" i="1"/>
  <c r="G1561" i="1" s="1"/>
  <c r="H1560" i="1"/>
  <c r="G1560" i="1"/>
  <c r="C1560" i="1"/>
  <c r="C1559" i="1"/>
  <c r="C1558" i="1"/>
  <c r="H1558" i="1" s="1"/>
  <c r="H1557" i="1"/>
  <c r="C1557" i="1"/>
  <c r="G1557" i="1" s="1"/>
  <c r="H1556" i="1"/>
  <c r="G1556" i="1"/>
  <c r="C1556" i="1"/>
  <c r="C1555" i="1"/>
  <c r="C1554" i="1"/>
  <c r="H1554" i="1" s="1"/>
  <c r="H1553" i="1"/>
  <c r="C1553" i="1"/>
  <c r="G1553" i="1" s="1"/>
  <c r="H1552" i="1"/>
  <c r="G1552" i="1"/>
  <c r="C1552" i="1"/>
  <c r="C1551" i="1"/>
  <c r="H1549" i="1"/>
  <c r="C1549" i="1"/>
  <c r="G1549" i="1" s="1"/>
  <c r="H1548" i="1"/>
  <c r="G1548" i="1"/>
  <c r="C1548" i="1"/>
  <c r="C1547" i="1"/>
  <c r="C1546" i="1"/>
  <c r="H1546" i="1" s="1"/>
  <c r="H1545" i="1"/>
  <c r="C1545" i="1"/>
  <c r="G1545" i="1" s="1"/>
  <c r="H1544" i="1"/>
  <c r="G1544" i="1"/>
  <c r="C1544" i="1"/>
  <c r="C1543" i="1"/>
  <c r="C1542" i="1"/>
  <c r="H1542" i="1" s="1"/>
  <c r="H1541" i="1"/>
  <c r="C1541" i="1"/>
  <c r="G1541" i="1" s="1"/>
  <c r="H1540" i="1"/>
  <c r="G1540" i="1"/>
  <c r="C1540" i="1"/>
  <c r="C1539" i="1"/>
  <c r="C1538" i="1"/>
  <c r="H1538" i="1" s="1"/>
  <c r="H1537" i="1"/>
  <c r="C1537" i="1"/>
  <c r="G1537" i="1" s="1"/>
  <c r="H1536" i="1"/>
  <c r="G1536" i="1"/>
  <c r="C1536" i="1"/>
  <c r="C1535" i="1"/>
  <c r="C1534" i="1"/>
  <c r="H1534" i="1" s="1"/>
  <c r="H1533" i="1"/>
  <c r="C1533" i="1"/>
  <c r="G1533" i="1" s="1"/>
  <c r="H1532" i="1"/>
  <c r="G1532" i="1"/>
  <c r="C1532" i="1"/>
  <c r="C1531" i="1"/>
  <c r="H1529" i="1"/>
  <c r="C1529" i="1"/>
  <c r="G1529" i="1" s="1"/>
  <c r="H1528" i="1"/>
  <c r="G1528" i="1"/>
  <c r="C1528" i="1"/>
  <c r="C1527" i="1"/>
  <c r="C1526" i="1"/>
  <c r="H1526" i="1" s="1"/>
  <c r="H1525" i="1"/>
  <c r="C1525" i="1"/>
  <c r="G1525" i="1" s="1"/>
  <c r="C1523" i="1"/>
  <c r="C1522" i="1"/>
  <c r="H1522" i="1" s="1"/>
  <c r="H1521" i="1"/>
  <c r="C1521" i="1"/>
  <c r="G1521" i="1" s="1"/>
  <c r="H1520" i="1"/>
  <c r="G1520" i="1"/>
  <c r="C1520" i="1"/>
  <c r="C1519" i="1"/>
  <c r="H1516" i="1"/>
  <c r="G1516" i="1"/>
  <c r="C1516" i="1"/>
  <c r="C1515" i="1"/>
  <c r="C1514" i="1"/>
  <c r="H1514" i="1" s="1"/>
  <c r="H1513" i="1"/>
  <c r="C1513" i="1"/>
  <c r="G1513" i="1" s="1"/>
  <c r="H1512" i="1"/>
  <c r="G1512" i="1"/>
  <c r="C1512" i="1"/>
  <c r="C1511" i="1"/>
  <c r="C1510" i="1"/>
  <c r="H1510" i="1" s="1"/>
  <c r="H1509" i="1"/>
  <c r="C1509" i="1"/>
  <c r="G1509" i="1" s="1"/>
  <c r="H1508" i="1"/>
  <c r="G1508" i="1"/>
  <c r="C1508" i="1"/>
  <c r="C1507" i="1"/>
  <c r="C1506" i="1"/>
  <c r="H1506" i="1" s="1"/>
  <c r="H1505" i="1"/>
  <c r="C1505" i="1"/>
  <c r="G1505" i="1" s="1"/>
  <c r="H1504" i="1"/>
  <c r="G1504" i="1"/>
  <c r="C1504" i="1"/>
  <c r="C1503" i="1"/>
  <c r="C1502" i="1"/>
  <c r="H1502" i="1" s="1"/>
  <c r="H1500" i="1"/>
  <c r="G1500" i="1"/>
  <c r="C1500" i="1"/>
  <c r="C1498" i="1"/>
  <c r="H1498" i="1" s="1"/>
  <c r="H1497" i="1"/>
  <c r="C1497" i="1"/>
  <c r="G1497" i="1" s="1"/>
  <c r="H1496" i="1"/>
  <c r="G1496" i="1"/>
  <c r="C1496" i="1"/>
  <c r="C1495" i="1"/>
  <c r="C1494" i="1"/>
  <c r="H1494" i="1" s="1"/>
  <c r="H1493" i="1"/>
  <c r="C1493" i="1"/>
  <c r="G1493" i="1" s="1"/>
  <c r="H1492" i="1"/>
  <c r="G1492" i="1"/>
  <c r="C1492" i="1"/>
  <c r="C1491" i="1"/>
  <c r="C1490" i="1"/>
  <c r="H1490" i="1" s="1"/>
  <c r="H1489" i="1"/>
  <c r="C1489" i="1"/>
  <c r="G1489" i="1" s="1"/>
  <c r="H1488" i="1"/>
  <c r="G1488" i="1"/>
  <c r="C1488" i="1"/>
  <c r="C1487" i="1"/>
  <c r="C1486" i="1"/>
  <c r="H1486" i="1" s="1"/>
  <c r="C1485" i="1"/>
  <c r="G1485" i="1" s="1"/>
  <c r="H1484" i="1"/>
  <c r="C1484" i="1"/>
  <c r="G1484" i="1" s="1"/>
  <c r="C1483" i="1"/>
  <c r="C1482" i="1"/>
  <c r="H1482" i="1" s="1"/>
  <c r="H1480" i="1"/>
  <c r="G1480" i="1"/>
  <c r="C1480" i="1"/>
  <c r="H1479" i="1"/>
  <c r="D1479" i="1"/>
  <c r="C1479" i="1"/>
  <c r="G1479" i="1" s="1"/>
  <c r="J1478" i="1"/>
  <c r="D1478" i="1"/>
  <c r="G1478" i="1" s="1"/>
  <c r="C1478" i="1"/>
  <c r="H1478" i="1" s="1"/>
  <c r="H1477" i="1"/>
  <c r="D1477" i="1"/>
  <c r="C1477" i="1"/>
  <c r="G1477" i="1" s="1"/>
  <c r="I1477" i="1" s="1"/>
  <c r="J1476" i="1"/>
  <c r="D1476" i="1"/>
  <c r="G1476" i="1" s="1"/>
  <c r="C1476" i="1"/>
  <c r="H1476" i="1" s="1"/>
  <c r="D1475" i="1"/>
  <c r="G1475" i="1" s="1"/>
  <c r="C1475" i="1"/>
  <c r="H1475" i="1" s="1"/>
  <c r="H1474" i="1"/>
  <c r="D1474" i="1"/>
  <c r="C1474" i="1"/>
  <c r="G1474" i="1" s="1"/>
  <c r="I1474" i="1" s="1"/>
  <c r="J1473" i="1"/>
  <c r="D1473" i="1"/>
  <c r="G1473" i="1" s="1"/>
  <c r="C1473" i="1"/>
  <c r="H1473" i="1" s="1"/>
  <c r="H1472" i="1"/>
  <c r="D1472" i="1"/>
  <c r="C1472" i="1"/>
  <c r="G1472" i="1" s="1"/>
  <c r="J1471" i="1"/>
  <c r="D1471" i="1"/>
  <c r="G1471" i="1" s="1"/>
  <c r="C1471" i="1"/>
  <c r="H1471" i="1" s="1"/>
  <c r="D1470" i="1"/>
  <c r="G1470" i="1" s="1"/>
  <c r="C1470" i="1"/>
  <c r="H1470" i="1" s="1"/>
  <c r="D1469" i="1"/>
  <c r="G1469" i="1" s="1"/>
  <c r="C1469" i="1"/>
  <c r="H1469" i="1" s="1"/>
  <c r="H1468" i="1"/>
  <c r="D1468" i="1"/>
  <c r="C1468" i="1"/>
  <c r="G1468" i="1" s="1"/>
  <c r="I1468" i="1" s="1"/>
  <c r="J1467" i="1"/>
  <c r="D1467" i="1"/>
  <c r="G1467" i="1" s="1"/>
  <c r="C1467" i="1"/>
  <c r="H1467" i="1" s="1"/>
  <c r="H1466" i="1"/>
  <c r="D1466" i="1"/>
  <c r="C1466" i="1"/>
  <c r="G1466" i="1" s="1"/>
  <c r="J1465" i="1"/>
  <c r="D1465" i="1"/>
  <c r="G1465" i="1" s="1"/>
  <c r="C1465" i="1"/>
  <c r="H1465" i="1" s="1"/>
  <c r="H1464" i="1"/>
  <c r="D1464" i="1"/>
  <c r="C1464" i="1"/>
  <c r="G1464" i="1" s="1"/>
  <c r="I1464" i="1" s="1"/>
  <c r="J1463" i="1"/>
  <c r="D1463" i="1"/>
  <c r="G1463" i="1" s="1"/>
  <c r="C1463" i="1"/>
  <c r="H1463" i="1" s="1"/>
  <c r="H1462" i="1"/>
  <c r="D1462" i="1"/>
  <c r="C1462" i="1"/>
  <c r="G1462" i="1" s="1"/>
  <c r="H1461" i="1"/>
  <c r="D1461" i="1"/>
  <c r="C1461" i="1"/>
  <c r="G1461" i="1" s="1"/>
  <c r="D1460" i="1"/>
  <c r="G1460" i="1" s="1"/>
  <c r="C1460" i="1"/>
  <c r="H1459" i="1"/>
  <c r="D1459" i="1"/>
  <c r="C1459" i="1"/>
  <c r="G1459" i="1" s="1"/>
  <c r="I1459" i="1" s="1"/>
  <c r="D1458" i="1"/>
  <c r="C1458" i="1"/>
  <c r="H1457" i="1"/>
  <c r="D1457" i="1"/>
  <c r="C1457" i="1"/>
  <c r="G1457" i="1" s="1"/>
  <c r="D1456" i="1"/>
  <c r="C1456" i="1"/>
  <c r="D1455" i="1"/>
  <c r="H1455" i="1" s="1"/>
  <c r="C1455" i="1"/>
  <c r="C1454" i="1"/>
  <c r="C1453" i="1"/>
  <c r="D1452" i="1"/>
  <c r="C1452" i="1"/>
  <c r="H1451" i="1"/>
  <c r="D1451" i="1"/>
  <c r="C1451" i="1"/>
  <c r="G1451" i="1" s="1"/>
  <c r="I1451" i="1" s="1"/>
  <c r="D1450" i="1"/>
  <c r="C1450" i="1"/>
  <c r="H1449" i="1"/>
  <c r="D1449" i="1"/>
  <c r="C1449" i="1"/>
  <c r="G1449" i="1" s="1"/>
  <c r="D1448" i="1"/>
  <c r="C1448" i="1"/>
  <c r="H1447" i="1"/>
  <c r="D1447" i="1"/>
  <c r="C1447" i="1"/>
  <c r="G1447" i="1" s="1"/>
  <c r="I1447" i="1" s="1"/>
  <c r="D1446" i="1"/>
  <c r="C1446" i="1"/>
  <c r="H1445" i="1"/>
  <c r="G1445" i="1"/>
  <c r="D1445" i="1"/>
  <c r="C1445" i="1"/>
  <c r="J1445" i="1" s="1"/>
  <c r="D1444" i="1"/>
  <c r="C1444" i="1"/>
  <c r="H1443" i="1"/>
  <c r="G1443" i="1"/>
  <c r="I1443" i="1" s="1"/>
  <c r="D1443" i="1"/>
  <c r="C1443" i="1"/>
  <c r="J1443" i="1" s="1"/>
  <c r="D1442" i="1"/>
  <c r="C1442" i="1"/>
  <c r="H1441" i="1"/>
  <c r="G1441" i="1"/>
  <c r="I1441" i="1" s="1"/>
  <c r="D1441" i="1"/>
  <c r="C1441" i="1"/>
  <c r="J1441" i="1" s="1"/>
  <c r="D1440" i="1"/>
  <c r="C1440" i="1"/>
  <c r="H1439" i="1"/>
  <c r="G1439" i="1"/>
  <c r="I1439" i="1" s="1"/>
  <c r="D1439" i="1"/>
  <c r="C1439" i="1"/>
  <c r="J1439" i="1" s="1"/>
  <c r="H1438" i="1"/>
  <c r="G1438" i="1"/>
  <c r="D1438" i="1"/>
  <c r="C1438" i="1"/>
  <c r="H1437" i="1"/>
  <c r="G1437" i="1"/>
  <c r="D1437" i="1"/>
  <c r="C1437"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G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D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D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C1300"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D1224" i="1"/>
  <c r="H1224" i="1" s="1"/>
  <c r="C1224" i="1"/>
  <c r="D1223" i="1"/>
  <c r="H1223" i="1" s="1"/>
  <c r="C1223" i="1"/>
  <c r="H1221" i="1"/>
  <c r="G1221" i="1"/>
  <c r="D1221" i="1"/>
  <c r="C1221" i="1"/>
  <c r="H1220" i="1"/>
  <c r="G1220" i="1"/>
  <c r="D1220" i="1"/>
  <c r="C1220" i="1"/>
  <c r="H1219" i="1"/>
  <c r="G1219" i="1"/>
  <c r="D1219" i="1"/>
  <c r="C1219" i="1"/>
  <c r="H1218" i="1"/>
  <c r="G1218" i="1"/>
  <c r="D1218" i="1"/>
  <c r="C1218" i="1"/>
  <c r="H1217" i="1"/>
  <c r="D1217" i="1"/>
  <c r="G1217" i="1" s="1"/>
  <c r="C1217" i="1"/>
  <c r="H1216" i="1"/>
  <c r="G1216" i="1"/>
  <c r="D1216" i="1"/>
  <c r="C1216" i="1"/>
  <c r="D1215" i="1"/>
  <c r="D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D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D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D1157" i="1"/>
  <c r="H1156" i="1"/>
  <c r="G1156" i="1"/>
  <c r="D1156" i="1"/>
  <c r="C1156" i="1"/>
  <c r="H1155" i="1"/>
  <c r="G1155" i="1"/>
  <c r="D1155" i="1"/>
  <c r="C1155" i="1"/>
  <c r="D1154" i="1"/>
  <c r="D1151" i="1"/>
  <c r="G1151" i="1" s="1"/>
  <c r="C1151" i="1"/>
  <c r="H1150" i="1"/>
  <c r="G1150" i="1"/>
  <c r="D1150" i="1"/>
  <c r="C1150" i="1"/>
  <c r="D1149" i="1"/>
  <c r="H1149" i="1" s="1"/>
  <c r="C1149"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C1124" i="1"/>
  <c r="H1123" i="1"/>
  <c r="G1123" i="1"/>
  <c r="D1123" i="1"/>
  <c r="C1123" i="1"/>
  <c r="H1122" i="1"/>
  <c r="G1122" i="1"/>
  <c r="D1122" i="1"/>
  <c r="C1122" i="1"/>
  <c r="H1121" i="1"/>
  <c r="G1121" i="1"/>
  <c r="D1121" i="1"/>
  <c r="C1121" i="1"/>
  <c r="D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C1113"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C1057" i="1"/>
  <c r="C1056" i="1"/>
  <c r="H1055" i="1"/>
  <c r="G1055" i="1"/>
  <c r="D1055" i="1"/>
  <c r="C1055" i="1"/>
  <c r="D1054" i="1"/>
  <c r="H1054" i="1" s="1"/>
  <c r="C1054" i="1"/>
  <c r="D1053" i="1"/>
  <c r="H1053" i="1" s="1"/>
  <c r="C1053" i="1"/>
  <c r="D1052" i="1"/>
  <c r="H1052" i="1" s="1"/>
  <c r="C1052" i="1"/>
  <c r="H1051" i="1"/>
  <c r="G1051" i="1"/>
  <c r="D1051" i="1"/>
  <c r="C1051" i="1"/>
  <c r="H1050" i="1"/>
  <c r="D1050" i="1"/>
  <c r="G1050" i="1" s="1"/>
  <c r="C1050" i="1"/>
  <c r="H1049" i="1"/>
  <c r="G1049" i="1"/>
  <c r="D1049" i="1"/>
  <c r="C1049" i="1"/>
  <c r="D1048" i="1"/>
  <c r="G1048" i="1" s="1"/>
  <c r="C1048" i="1"/>
  <c r="C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D998" i="1"/>
  <c r="G998" i="1" s="1"/>
  <c r="C998" i="1"/>
  <c r="D997" i="1"/>
  <c r="G997" i="1" s="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C990" i="1"/>
  <c r="H989" i="1"/>
  <c r="G989" i="1"/>
  <c r="D989" i="1"/>
  <c r="C989" i="1"/>
  <c r="D988" i="1"/>
  <c r="C988" i="1"/>
  <c r="H988" i="1" s="1"/>
  <c r="H987" i="1"/>
  <c r="G987" i="1"/>
  <c r="D987" i="1"/>
  <c r="C987" i="1"/>
  <c r="D986" i="1"/>
  <c r="C986" i="1"/>
  <c r="H986" i="1" s="1"/>
  <c r="C985"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D812" i="1"/>
  <c r="G812" i="1" s="1"/>
  <c r="C812" i="1"/>
  <c r="H811" i="1"/>
  <c r="G811" i="1"/>
  <c r="D811" i="1"/>
  <c r="C811" i="1"/>
  <c r="D810" i="1"/>
  <c r="C810" i="1"/>
  <c r="D809" i="1"/>
  <c r="C809" i="1"/>
  <c r="G809" i="1" s="1"/>
  <c r="H808" i="1"/>
  <c r="D808" i="1"/>
  <c r="C808" i="1"/>
  <c r="G808" i="1" s="1"/>
  <c r="H807" i="1"/>
  <c r="D807" i="1"/>
  <c r="C807" i="1"/>
  <c r="G807" i="1" s="1"/>
  <c r="D806" i="1"/>
  <c r="C806" i="1"/>
  <c r="D805" i="1"/>
  <c r="C805" i="1"/>
  <c r="G805" i="1" s="1"/>
  <c r="H804" i="1"/>
  <c r="D804" i="1"/>
  <c r="C804" i="1"/>
  <c r="G804" i="1" s="1"/>
  <c r="H803" i="1"/>
  <c r="D803" i="1"/>
  <c r="C803" i="1"/>
  <c r="G803" i="1" s="1"/>
  <c r="D802" i="1"/>
  <c r="C802" i="1"/>
  <c r="D801" i="1"/>
  <c r="C801" i="1"/>
  <c r="G801" i="1" s="1"/>
  <c r="H800" i="1"/>
  <c r="D800" i="1"/>
  <c r="C800" i="1"/>
  <c r="G800" i="1" s="1"/>
  <c r="H799" i="1"/>
  <c r="D799" i="1"/>
  <c r="C799" i="1"/>
  <c r="G799" i="1" s="1"/>
  <c r="D798" i="1"/>
  <c r="C798" i="1"/>
  <c r="D797" i="1"/>
  <c r="C797" i="1"/>
  <c r="G797" i="1" s="1"/>
  <c r="H796" i="1"/>
  <c r="D796" i="1"/>
  <c r="C796" i="1"/>
  <c r="G796" i="1" s="1"/>
  <c r="H795" i="1"/>
  <c r="D795" i="1"/>
  <c r="C795" i="1"/>
  <c r="G795" i="1" s="1"/>
  <c r="D794" i="1"/>
  <c r="C794" i="1"/>
  <c r="D793" i="1"/>
  <c r="C793" i="1"/>
  <c r="G793" i="1" s="1"/>
  <c r="H792" i="1"/>
  <c r="D792" i="1"/>
  <c r="C792" i="1"/>
  <c r="G792" i="1" s="1"/>
  <c r="H791" i="1"/>
  <c r="D791" i="1"/>
  <c r="C791" i="1"/>
  <c r="G791" i="1" s="1"/>
  <c r="D790" i="1"/>
  <c r="C790" i="1"/>
  <c r="D789" i="1"/>
  <c r="C789" i="1"/>
  <c r="G789" i="1" s="1"/>
  <c r="H788" i="1"/>
  <c r="D788" i="1"/>
  <c r="C788" i="1"/>
  <c r="G788" i="1" s="1"/>
  <c r="H787" i="1"/>
  <c r="D787" i="1"/>
  <c r="C787" i="1"/>
  <c r="G787" i="1" s="1"/>
  <c r="D786" i="1"/>
  <c r="C786" i="1"/>
  <c r="D785" i="1"/>
  <c r="C785" i="1"/>
  <c r="G785" i="1" s="1"/>
  <c r="H784" i="1"/>
  <c r="D784" i="1"/>
  <c r="C784" i="1"/>
  <c r="G784" i="1" s="1"/>
  <c r="H783" i="1"/>
  <c r="D783" i="1"/>
  <c r="C783" i="1"/>
  <c r="G783" i="1" s="1"/>
  <c r="D782" i="1"/>
  <c r="C782" i="1"/>
  <c r="D781" i="1"/>
  <c r="C781" i="1"/>
  <c r="G781" i="1" s="1"/>
  <c r="H780" i="1"/>
  <c r="D780" i="1"/>
  <c r="C780" i="1"/>
  <c r="G780" i="1" s="1"/>
  <c r="H779" i="1"/>
  <c r="D779" i="1"/>
  <c r="C779" i="1"/>
  <c r="G779" i="1" s="1"/>
  <c r="D778" i="1"/>
  <c r="C778" i="1"/>
  <c r="D777" i="1"/>
  <c r="C777" i="1"/>
  <c r="G777" i="1" s="1"/>
  <c r="H776" i="1"/>
  <c r="D776" i="1"/>
  <c r="C776" i="1"/>
  <c r="G776" i="1" s="1"/>
  <c r="H775" i="1"/>
  <c r="D775" i="1"/>
  <c r="C775" i="1"/>
  <c r="G775" i="1" s="1"/>
  <c r="D774" i="1"/>
  <c r="C774" i="1"/>
  <c r="D773" i="1"/>
  <c r="C773" i="1"/>
  <c r="G773" i="1" s="1"/>
  <c r="H772" i="1"/>
  <c r="D772" i="1"/>
  <c r="C772" i="1"/>
  <c r="G772" i="1" s="1"/>
  <c r="H771" i="1"/>
  <c r="D771" i="1"/>
  <c r="C771" i="1"/>
  <c r="G771" i="1" s="1"/>
  <c r="D770" i="1"/>
  <c r="C770" i="1"/>
  <c r="D769" i="1"/>
  <c r="C769" i="1"/>
  <c r="G769" i="1" s="1"/>
  <c r="H768" i="1"/>
  <c r="D768" i="1"/>
  <c r="C768" i="1"/>
  <c r="G768" i="1" s="1"/>
  <c r="H767" i="1"/>
  <c r="D767" i="1"/>
  <c r="C767" i="1"/>
  <c r="G767" i="1" s="1"/>
  <c r="D766" i="1"/>
  <c r="C766" i="1"/>
  <c r="D765" i="1"/>
  <c r="C765" i="1"/>
  <c r="G765" i="1" s="1"/>
  <c r="H764" i="1"/>
  <c r="D764" i="1"/>
  <c r="C764" i="1"/>
  <c r="G764" i="1" s="1"/>
  <c r="H763" i="1"/>
  <c r="D763" i="1"/>
  <c r="C763" i="1"/>
  <c r="G763" i="1" s="1"/>
  <c r="D762" i="1"/>
  <c r="C762" i="1"/>
  <c r="D761" i="1"/>
  <c r="C761" i="1"/>
  <c r="G761" i="1" s="1"/>
  <c r="H760" i="1"/>
  <c r="D760" i="1"/>
  <c r="C760" i="1"/>
  <c r="G760" i="1" s="1"/>
  <c r="H759" i="1"/>
  <c r="D759" i="1"/>
  <c r="C759" i="1"/>
  <c r="G759" i="1" s="1"/>
  <c r="D758" i="1"/>
  <c r="C758" i="1"/>
  <c r="D757" i="1"/>
  <c r="C757" i="1"/>
  <c r="G757" i="1" s="1"/>
  <c r="H756" i="1"/>
  <c r="D756" i="1"/>
  <c r="C756" i="1"/>
  <c r="G756" i="1" s="1"/>
  <c r="H755" i="1"/>
  <c r="D755" i="1"/>
  <c r="C755" i="1"/>
  <c r="G755" i="1" s="1"/>
  <c r="D754" i="1"/>
  <c r="C754" i="1"/>
  <c r="D753" i="1"/>
  <c r="C753" i="1"/>
  <c r="G753" i="1" s="1"/>
  <c r="H752" i="1"/>
  <c r="D752" i="1"/>
  <c r="C752" i="1"/>
  <c r="G752" i="1" s="1"/>
  <c r="H751" i="1"/>
  <c r="D751" i="1"/>
  <c r="C751" i="1"/>
  <c r="G751" i="1" s="1"/>
  <c r="D750" i="1"/>
  <c r="C750" i="1"/>
  <c r="D749" i="1"/>
  <c r="C749" i="1"/>
  <c r="G749" i="1" s="1"/>
  <c r="H748" i="1"/>
  <c r="D748" i="1"/>
  <c r="C748" i="1"/>
  <c r="G748" i="1" s="1"/>
  <c r="H747" i="1"/>
  <c r="D747" i="1"/>
  <c r="C747" i="1"/>
  <c r="G747" i="1" s="1"/>
  <c r="D746" i="1"/>
  <c r="C746" i="1"/>
  <c r="D745" i="1"/>
  <c r="C745" i="1"/>
  <c r="G745" i="1" s="1"/>
  <c r="H744" i="1"/>
  <c r="D744" i="1"/>
  <c r="C744" i="1"/>
  <c r="G744" i="1" s="1"/>
  <c r="H743" i="1"/>
  <c r="D743" i="1"/>
  <c r="C743" i="1"/>
  <c r="G743" i="1" s="1"/>
  <c r="D742" i="1"/>
  <c r="C742" i="1"/>
  <c r="D741" i="1"/>
  <c r="C741" i="1"/>
  <c r="G741" i="1" s="1"/>
  <c r="H740" i="1"/>
  <c r="D740" i="1"/>
  <c r="C740" i="1"/>
  <c r="G740" i="1" s="1"/>
  <c r="H739" i="1"/>
  <c r="D739" i="1"/>
  <c r="C739" i="1"/>
  <c r="G739" i="1" s="1"/>
  <c r="D738" i="1"/>
  <c r="C738" i="1"/>
  <c r="D737" i="1"/>
  <c r="C737" i="1"/>
  <c r="G737" i="1" s="1"/>
  <c r="H736" i="1"/>
  <c r="D736" i="1"/>
  <c r="C736" i="1"/>
  <c r="G736" i="1" s="1"/>
  <c r="H735" i="1"/>
  <c r="D735" i="1"/>
  <c r="C735" i="1"/>
  <c r="G735" i="1" s="1"/>
  <c r="D734" i="1"/>
  <c r="C734" i="1"/>
  <c r="D733" i="1"/>
  <c r="C733" i="1"/>
  <c r="G733" i="1" s="1"/>
  <c r="H732" i="1"/>
  <c r="D732" i="1"/>
  <c r="C732" i="1"/>
  <c r="G732" i="1" s="1"/>
  <c r="H731" i="1"/>
  <c r="D731" i="1"/>
  <c r="C731" i="1"/>
  <c r="G731" i="1" s="1"/>
  <c r="D730" i="1"/>
  <c r="C730" i="1"/>
  <c r="D729" i="1"/>
  <c r="C729" i="1"/>
  <c r="G729" i="1" s="1"/>
  <c r="H728" i="1"/>
  <c r="D728" i="1"/>
  <c r="C728" i="1"/>
  <c r="G728" i="1" s="1"/>
  <c r="H727" i="1"/>
  <c r="D727" i="1"/>
  <c r="C727" i="1"/>
  <c r="G727" i="1" s="1"/>
  <c r="D726" i="1"/>
  <c r="C726" i="1"/>
  <c r="D725" i="1"/>
  <c r="C725" i="1"/>
  <c r="G725" i="1" s="1"/>
  <c r="H724" i="1"/>
  <c r="D724" i="1"/>
  <c r="C724" i="1"/>
  <c r="G724" i="1" s="1"/>
  <c r="H723" i="1"/>
  <c r="D723" i="1"/>
  <c r="C723" i="1"/>
  <c r="G723" i="1" s="1"/>
  <c r="D722" i="1"/>
  <c r="C722" i="1"/>
  <c r="D721" i="1"/>
  <c r="C721" i="1"/>
  <c r="G721" i="1" s="1"/>
  <c r="H720" i="1"/>
  <c r="D720" i="1"/>
  <c r="C720" i="1"/>
  <c r="G720" i="1" s="1"/>
  <c r="H719" i="1"/>
  <c r="D719" i="1"/>
  <c r="C719" i="1"/>
  <c r="G719" i="1" s="1"/>
  <c r="D718" i="1"/>
  <c r="C718" i="1"/>
  <c r="D717" i="1"/>
  <c r="C717" i="1"/>
  <c r="G717" i="1" s="1"/>
  <c r="H716" i="1"/>
  <c r="D716" i="1"/>
  <c r="C716" i="1"/>
  <c r="G716" i="1" s="1"/>
  <c r="D715" i="1"/>
  <c r="H715" i="1" s="1"/>
  <c r="C715" i="1"/>
  <c r="G715" i="1" s="1"/>
  <c r="D714" i="1"/>
  <c r="C714" i="1"/>
  <c r="D713" i="1"/>
  <c r="C713" i="1"/>
  <c r="G713" i="1" s="1"/>
  <c r="H712" i="1"/>
  <c r="D712" i="1"/>
  <c r="C712" i="1"/>
  <c r="G712" i="1" s="1"/>
  <c r="D711" i="1"/>
  <c r="H711" i="1" s="1"/>
  <c r="C711" i="1"/>
  <c r="D710" i="1"/>
  <c r="C710" i="1"/>
  <c r="D709" i="1"/>
  <c r="C709" i="1"/>
  <c r="G709" i="1" s="1"/>
  <c r="H708" i="1"/>
  <c r="D708" i="1"/>
  <c r="C708" i="1"/>
  <c r="G708" i="1" s="1"/>
  <c r="H707" i="1"/>
  <c r="D707" i="1"/>
  <c r="C707" i="1"/>
  <c r="G707" i="1" s="1"/>
  <c r="D706" i="1"/>
  <c r="C706" i="1"/>
  <c r="D705" i="1"/>
  <c r="C705" i="1"/>
  <c r="G705" i="1" s="1"/>
  <c r="H704" i="1"/>
  <c r="D704" i="1"/>
  <c r="C704" i="1"/>
  <c r="G704" i="1" s="1"/>
  <c r="H703" i="1"/>
  <c r="D703" i="1"/>
  <c r="C703" i="1"/>
  <c r="G703" i="1" s="1"/>
  <c r="D702" i="1"/>
  <c r="C702" i="1"/>
  <c r="D701" i="1"/>
  <c r="C701" i="1"/>
  <c r="G701" i="1" s="1"/>
  <c r="H700" i="1"/>
  <c r="D700" i="1"/>
  <c r="C700" i="1"/>
  <c r="G700" i="1" s="1"/>
  <c r="H699" i="1"/>
  <c r="D699" i="1"/>
  <c r="C699" i="1"/>
  <c r="G699" i="1" s="1"/>
  <c r="D698" i="1"/>
  <c r="C698" i="1"/>
  <c r="D697" i="1"/>
  <c r="C697" i="1"/>
  <c r="G697" i="1" s="1"/>
  <c r="H696" i="1"/>
  <c r="D696" i="1"/>
  <c r="C696" i="1"/>
  <c r="G696" i="1" s="1"/>
  <c r="H695" i="1"/>
  <c r="D695" i="1"/>
  <c r="C695" i="1"/>
  <c r="G695" i="1" s="1"/>
  <c r="D694" i="1"/>
  <c r="C694" i="1"/>
  <c r="D693" i="1"/>
  <c r="C693" i="1"/>
  <c r="G693" i="1" s="1"/>
  <c r="H692" i="1"/>
  <c r="D692" i="1"/>
  <c r="C692" i="1"/>
  <c r="G692" i="1" s="1"/>
  <c r="H691" i="1"/>
  <c r="D691" i="1"/>
  <c r="C691" i="1"/>
  <c r="G691" i="1" s="1"/>
  <c r="D690" i="1"/>
  <c r="C690" i="1"/>
  <c r="D689" i="1"/>
  <c r="C689" i="1"/>
  <c r="G689" i="1" s="1"/>
  <c r="H688" i="1"/>
  <c r="D688" i="1"/>
  <c r="C688" i="1"/>
  <c r="G688" i="1" s="1"/>
  <c r="C687" i="1"/>
  <c r="D686" i="1"/>
  <c r="C686" i="1"/>
  <c r="D685" i="1"/>
  <c r="C685" i="1"/>
  <c r="G685" i="1" s="1"/>
  <c r="H684" i="1"/>
  <c r="D684" i="1"/>
  <c r="C684" i="1"/>
  <c r="G684" i="1" s="1"/>
  <c r="H683" i="1"/>
  <c r="D683" i="1"/>
  <c r="C683" i="1"/>
  <c r="G683" i="1" s="1"/>
  <c r="D682" i="1"/>
  <c r="C682" i="1"/>
  <c r="D681" i="1"/>
  <c r="C681" i="1"/>
  <c r="G681" i="1" s="1"/>
  <c r="H680" i="1"/>
  <c r="D680" i="1"/>
  <c r="C680" i="1"/>
  <c r="G680" i="1" s="1"/>
  <c r="H679" i="1"/>
  <c r="D679" i="1"/>
  <c r="C679" i="1"/>
  <c r="G679" i="1" s="1"/>
  <c r="D678" i="1"/>
  <c r="C678" i="1"/>
  <c r="D677" i="1"/>
  <c r="C677" i="1"/>
  <c r="G677" i="1" s="1"/>
  <c r="H676" i="1"/>
  <c r="D676" i="1"/>
  <c r="C676" i="1"/>
  <c r="G676" i="1" s="1"/>
  <c r="H675" i="1"/>
  <c r="D675" i="1"/>
  <c r="C675" i="1"/>
  <c r="G675" i="1" s="1"/>
  <c r="D674" i="1"/>
  <c r="C674" i="1"/>
  <c r="D673" i="1"/>
  <c r="C673" i="1"/>
  <c r="G673" i="1" s="1"/>
  <c r="H672" i="1"/>
  <c r="D672" i="1"/>
  <c r="C672" i="1"/>
  <c r="G672" i="1" s="1"/>
  <c r="H671" i="1"/>
  <c r="D671" i="1"/>
  <c r="C671" i="1"/>
  <c r="G671" i="1" s="1"/>
  <c r="D670" i="1"/>
  <c r="C670" i="1"/>
  <c r="D669" i="1"/>
  <c r="C669" i="1"/>
  <c r="G669" i="1" s="1"/>
  <c r="H668" i="1"/>
  <c r="D668" i="1"/>
  <c r="C668" i="1"/>
  <c r="G668" i="1" s="1"/>
  <c r="H667" i="1"/>
  <c r="D667" i="1"/>
  <c r="C667" i="1"/>
  <c r="G667" i="1" s="1"/>
  <c r="D666" i="1"/>
  <c r="C666" i="1"/>
  <c r="D665" i="1"/>
  <c r="C665" i="1"/>
  <c r="G665" i="1" s="1"/>
  <c r="H664" i="1"/>
  <c r="D664" i="1"/>
  <c r="C664" i="1"/>
  <c r="G664" i="1" s="1"/>
  <c r="H663" i="1"/>
  <c r="D663" i="1"/>
  <c r="C663" i="1"/>
  <c r="G663" i="1" s="1"/>
  <c r="D662" i="1"/>
  <c r="C662" i="1"/>
  <c r="D661" i="1"/>
  <c r="C661" i="1"/>
  <c r="G661" i="1" s="1"/>
  <c r="H660" i="1"/>
  <c r="D660" i="1"/>
  <c r="C660" i="1"/>
  <c r="G660" i="1" s="1"/>
  <c r="H659" i="1"/>
  <c r="D659" i="1"/>
  <c r="C659" i="1"/>
  <c r="G659" i="1" s="1"/>
  <c r="D658" i="1"/>
  <c r="C658" i="1"/>
  <c r="D657" i="1"/>
  <c r="C657" i="1"/>
  <c r="G657" i="1" s="1"/>
  <c r="H656" i="1"/>
  <c r="D656" i="1"/>
  <c r="C656" i="1"/>
  <c r="G656" i="1" s="1"/>
  <c r="H655" i="1"/>
  <c r="D655" i="1"/>
  <c r="C655" i="1"/>
  <c r="G655" i="1" s="1"/>
  <c r="D654" i="1"/>
  <c r="C654" i="1"/>
  <c r="D653" i="1"/>
  <c r="C653" i="1"/>
  <c r="G653" i="1" s="1"/>
  <c r="H652" i="1"/>
  <c r="D652" i="1"/>
  <c r="C652" i="1"/>
  <c r="G652" i="1" s="1"/>
  <c r="H651" i="1"/>
  <c r="D651" i="1"/>
  <c r="C651" i="1"/>
  <c r="G651" i="1" s="1"/>
  <c r="D650" i="1"/>
  <c r="C650" i="1"/>
  <c r="D649" i="1"/>
  <c r="C649" i="1"/>
  <c r="G649" i="1" s="1"/>
  <c r="H648" i="1"/>
  <c r="D648" i="1"/>
  <c r="C648" i="1"/>
  <c r="G648" i="1" s="1"/>
  <c r="D647" i="1"/>
  <c r="H647" i="1" s="1"/>
  <c r="C647" i="1"/>
  <c r="G647" i="1" s="1"/>
  <c r="D646" i="1"/>
  <c r="C646" i="1"/>
  <c r="C645" i="1"/>
  <c r="D644" i="1"/>
  <c r="H644" i="1" s="1"/>
  <c r="C644" i="1"/>
  <c r="H643" i="1"/>
  <c r="D643" i="1"/>
  <c r="C643" i="1"/>
  <c r="D642" i="1"/>
  <c r="C642" i="1"/>
  <c r="D641" i="1"/>
  <c r="C641" i="1"/>
  <c r="G641" i="1" s="1"/>
  <c r="D632" i="1"/>
  <c r="C632" i="1"/>
  <c r="D631" i="1"/>
  <c r="C631" i="1"/>
  <c r="D628" i="1"/>
  <c r="H628" i="1" s="1"/>
  <c r="C628" i="1"/>
  <c r="G628" i="1" s="1"/>
  <c r="H627" i="1"/>
  <c r="D627" i="1"/>
  <c r="C627" i="1"/>
  <c r="G627" i="1" s="1"/>
  <c r="D626" i="1"/>
  <c r="C626" i="1"/>
  <c r="D625" i="1"/>
  <c r="C625" i="1"/>
  <c r="G625" i="1" s="1"/>
  <c r="H624" i="1"/>
  <c r="D624" i="1"/>
  <c r="C624" i="1"/>
  <c r="G624" i="1" s="1"/>
  <c r="H623" i="1"/>
  <c r="D623" i="1"/>
  <c r="C623" i="1"/>
  <c r="G623" i="1" s="1"/>
  <c r="D622" i="1"/>
  <c r="C622" i="1"/>
  <c r="D621" i="1"/>
  <c r="C621" i="1"/>
  <c r="G621" i="1" s="1"/>
  <c r="H620" i="1"/>
  <c r="D620" i="1"/>
  <c r="C620" i="1"/>
  <c r="G620" i="1" s="1"/>
  <c r="C619" i="1"/>
  <c r="D618" i="1"/>
  <c r="C618" i="1"/>
  <c r="D617" i="1"/>
  <c r="C617" i="1"/>
  <c r="G617" i="1" s="1"/>
  <c r="H616" i="1"/>
  <c r="D616" i="1"/>
  <c r="C616" i="1"/>
  <c r="G616" i="1" s="1"/>
  <c r="H615" i="1"/>
  <c r="D615" i="1"/>
  <c r="C615" i="1"/>
  <c r="G615" i="1" s="1"/>
  <c r="D614" i="1"/>
  <c r="C614" i="1"/>
  <c r="D613" i="1"/>
  <c r="C613" i="1"/>
  <c r="G613" i="1" s="1"/>
  <c r="H612" i="1"/>
  <c r="D612" i="1"/>
  <c r="C612" i="1"/>
  <c r="G612" i="1" s="1"/>
  <c r="H611" i="1"/>
  <c r="D611" i="1"/>
  <c r="C611" i="1"/>
  <c r="G611" i="1" s="1"/>
  <c r="D610" i="1"/>
  <c r="C610" i="1"/>
  <c r="D609" i="1"/>
  <c r="C609" i="1"/>
  <c r="G609" i="1" s="1"/>
  <c r="H608" i="1"/>
  <c r="D608" i="1"/>
  <c r="C608" i="1"/>
  <c r="G608" i="1" s="1"/>
  <c r="H607" i="1"/>
  <c r="D607" i="1"/>
  <c r="C607" i="1"/>
  <c r="G607" i="1" s="1"/>
  <c r="D606" i="1"/>
  <c r="C606" i="1"/>
  <c r="D605" i="1"/>
  <c r="C605" i="1"/>
  <c r="G605" i="1" s="1"/>
  <c r="H604" i="1"/>
  <c r="D604" i="1"/>
  <c r="C604" i="1"/>
  <c r="G604" i="1" s="1"/>
  <c r="H603" i="1"/>
  <c r="D603" i="1"/>
  <c r="C603" i="1"/>
  <c r="G603" i="1" s="1"/>
  <c r="D602" i="1"/>
  <c r="C602" i="1"/>
  <c r="D601" i="1"/>
  <c r="C601" i="1"/>
  <c r="G601" i="1" s="1"/>
  <c r="H600" i="1"/>
  <c r="D600" i="1"/>
  <c r="C600" i="1"/>
  <c r="G600" i="1" s="1"/>
  <c r="H599" i="1"/>
  <c r="D599" i="1"/>
  <c r="C599" i="1"/>
  <c r="G599" i="1" s="1"/>
  <c r="D598" i="1"/>
  <c r="C598" i="1"/>
  <c r="D597" i="1"/>
  <c r="C597" i="1"/>
  <c r="G597" i="1" s="1"/>
  <c r="H596" i="1"/>
  <c r="D596" i="1"/>
  <c r="C596" i="1"/>
  <c r="G596" i="1" s="1"/>
  <c r="H595" i="1"/>
  <c r="D595" i="1"/>
  <c r="C595" i="1"/>
  <c r="G595" i="1" s="1"/>
  <c r="D594" i="1"/>
  <c r="C594" i="1"/>
  <c r="D593" i="1"/>
  <c r="C593" i="1"/>
  <c r="G593" i="1" s="1"/>
  <c r="H592" i="1"/>
  <c r="D592" i="1"/>
  <c r="C592" i="1"/>
  <c r="G592" i="1" s="1"/>
  <c r="H591" i="1"/>
  <c r="D591" i="1"/>
  <c r="C591" i="1"/>
  <c r="G591" i="1" s="1"/>
  <c r="D590" i="1"/>
  <c r="C590" i="1"/>
  <c r="D589" i="1"/>
  <c r="C589" i="1"/>
  <c r="G589" i="1" s="1"/>
  <c r="H588" i="1"/>
  <c r="D588" i="1"/>
  <c r="C588" i="1"/>
  <c r="G588" i="1" s="1"/>
  <c r="C587" i="1"/>
  <c r="D586" i="1"/>
  <c r="C586" i="1"/>
  <c r="G586" i="1" s="1"/>
  <c r="H585" i="1"/>
  <c r="D585" i="1"/>
  <c r="C585" i="1"/>
  <c r="G585" i="1" s="1"/>
  <c r="H584" i="1"/>
  <c r="D584" i="1"/>
  <c r="C584" i="1"/>
  <c r="G584" i="1" s="1"/>
  <c r="D583" i="1"/>
  <c r="C583" i="1"/>
  <c r="D582" i="1"/>
  <c r="C582" i="1"/>
  <c r="G582" i="1" s="1"/>
  <c r="H581" i="1"/>
  <c r="D581" i="1"/>
  <c r="C581" i="1"/>
  <c r="G581" i="1" s="1"/>
  <c r="H580" i="1"/>
  <c r="D580" i="1"/>
  <c r="C580" i="1"/>
  <c r="G580" i="1" s="1"/>
  <c r="D579" i="1"/>
  <c r="C579" i="1"/>
  <c r="D578" i="1"/>
  <c r="C578" i="1"/>
  <c r="G578" i="1" s="1"/>
  <c r="H577" i="1"/>
  <c r="D577" i="1"/>
  <c r="C577" i="1"/>
  <c r="G577" i="1" s="1"/>
  <c r="H576" i="1"/>
  <c r="D576" i="1"/>
  <c r="C576" i="1"/>
  <c r="G576" i="1" s="1"/>
  <c r="D575" i="1"/>
  <c r="C575" i="1"/>
  <c r="D574" i="1"/>
  <c r="H573" i="1"/>
  <c r="D573" i="1"/>
  <c r="C573" i="1"/>
  <c r="G573" i="1" s="1"/>
  <c r="H572" i="1"/>
  <c r="D572" i="1"/>
  <c r="C572" i="1"/>
  <c r="G572" i="1" s="1"/>
  <c r="D571" i="1"/>
  <c r="C571" i="1"/>
  <c r="D570" i="1"/>
  <c r="C570" i="1"/>
  <c r="G570" i="1" s="1"/>
  <c r="H569" i="1"/>
  <c r="D569" i="1"/>
  <c r="C569" i="1"/>
  <c r="G569" i="1" s="1"/>
  <c r="H568" i="1"/>
  <c r="D568" i="1"/>
  <c r="C568" i="1"/>
  <c r="G568" i="1" s="1"/>
  <c r="D567" i="1"/>
  <c r="C567" i="1"/>
  <c r="D566" i="1"/>
  <c r="C566" i="1"/>
  <c r="G566" i="1" s="1"/>
  <c r="H565" i="1"/>
  <c r="D565" i="1"/>
  <c r="C565" i="1"/>
  <c r="G565" i="1" s="1"/>
  <c r="H564" i="1"/>
  <c r="D564" i="1"/>
  <c r="C564" i="1"/>
  <c r="G564" i="1" s="1"/>
  <c r="D563" i="1"/>
  <c r="C563" i="1"/>
  <c r="D562" i="1"/>
  <c r="C562" i="1"/>
  <c r="G562" i="1" s="1"/>
  <c r="D561" i="1"/>
  <c r="H560" i="1"/>
  <c r="D560" i="1"/>
  <c r="C560" i="1"/>
  <c r="G560" i="1" s="1"/>
  <c r="D559" i="1"/>
  <c r="C559" i="1"/>
  <c r="D558" i="1"/>
  <c r="C558" i="1"/>
  <c r="G558" i="1" s="1"/>
  <c r="H557" i="1"/>
  <c r="D557" i="1"/>
  <c r="C557" i="1"/>
  <c r="G557" i="1" s="1"/>
  <c r="H556" i="1"/>
  <c r="D556" i="1"/>
  <c r="C556" i="1"/>
  <c r="G556" i="1" s="1"/>
  <c r="D555" i="1"/>
  <c r="C555" i="1"/>
  <c r="D554" i="1"/>
  <c r="C554" i="1"/>
  <c r="G554" i="1" s="1"/>
  <c r="H553" i="1"/>
  <c r="D553" i="1"/>
  <c r="C553" i="1"/>
  <c r="G553" i="1" s="1"/>
  <c r="H552" i="1"/>
  <c r="D552" i="1"/>
  <c r="C552" i="1"/>
  <c r="G552" i="1" s="1"/>
  <c r="D551" i="1"/>
  <c r="C551" i="1"/>
  <c r="D550" i="1"/>
  <c r="C550" i="1"/>
  <c r="G550" i="1" s="1"/>
  <c r="H549" i="1"/>
  <c r="D549" i="1"/>
  <c r="C549" i="1"/>
  <c r="G549" i="1" s="1"/>
  <c r="H548" i="1"/>
  <c r="D548" i="1"/>
  <c r="C548" i="1"/>
  <c r="G548" i="1" s="1"/>
  <c r="D547" i="1"/>
  <c r="C547" i="1"/>
  <c r="D546" i="1"/>
  <c r="C546" i="1"/>
  <c r="G546" i="1" s="1"/>
  <c r="H545" i="1"/>
  <c r="D545" i="1"/>
  <c r="C545" i="1"/>
  <c r="G545" i="1" s="1"/>
  <c r="H544" i="1"/>
  <c r="D544" i="1"/>
  <c r="C544" i="1"/>
  <c r="G544" i="1" s="1"/>
  <c r="D543" i="1"/>
  <c r="C543" i="1"/>
  <c r="D542" i="1"/>
  <c r="C542" i="1"/>
  <c r="G542" i="1" s="1"/>
  <c r="H541" i="1"/>
  <c r="D541" i="1"/>
  <c r="C541" i="1"/>
  <c r="G541" i="1" s="1"/>
  <c r="H540" i="1"/>
  <c r="D540" i="1"/>
  <c r="C540" i="1"/>
  <c r="G540" i="1" s="1"/>
  <c r="D539" i="1"/>
  <c r="C539" i="1"/>
  <c r="D538" i="1"/>
  <c r="C538" i="1"/>
  <c r="G538" i="1" s="1"/>
  <c r="H537" i="1"/>
  <c r="D537" i="1"/>
  <c r="C537" i="1"/>
  <c r="G537" i="1" s="1"/>
  <c r="H536" i="1"/>
  <c r="D536" i="1"/>
  <c r="C536" i="1"/>
  <c r="G536" i="1" s="1"/>
  <c r="D535" i="1"/>
  <c r="C535" i="1"/>
  <c r="D534" i="1"/>
  <c r="C534" i="1"/>
  <c r="G534" i="1" s="1"/>
  <c r="H533" i="1"/>
  <c r="D533" i="1"/>
  <c r="C533" i="1"/>
  <c r="G533" i="1" s="1"/>
  <c r="H532" i="1"/>
  <c r="D532" i="1"/>
  <c r="C532" i="1"/>
  <c r="G532" i="1" s="1"/>
  <c r="D531" i="1"/>
  <c r="C531" i="1"/>
  <c r="D530" i="1"/>
  <c r="C530" i="1"/>
  <c r="G530" i="1" s="1"/>
  <c r="H529" i="1"/>
  <c r="D529" i="1"/>
  <c r="C529" i="1"/>
  <c r="G529" i="1" s="1"/>
  <c r="H528" i="1"/>
  <c r="D528" i="1"/>
  <c r="C528" i="1"/>
  <c r="G528" i="1" s="1"/>
  <c r="D527" i="1"/>
  <c r="C527" i="1"/>
  <c r="D526" i="1"/>
  <c r="C526" i="1"/>
  <c r="G526" i="1" s="1"/>
  <c r="H525" i="1"/>
  <c r="D525" i="1"/>
  <c r="C525" i="1"/>
  <c r="G525" i="1" s="1"/>
  <c r="H524" i="1"/>
  <c r="D524" i="1"/>
  <c r="C524" i="1"/>
  <c r="G524" i="1" s="1"/>
  <c r="D523" i="1"/>
  <c r="H521" i="1"/>
  <c r="D521" i="1"/>
  <c r="C521" i="1"/>
  <c r="G521" i="1" s="1"/>
  <c r="D520" i="1"/>
  <c r="C520" i="1"/>
  <c r="D519" i="1"/>
  <c r="C519" i="1"/>
  <c r="G519" i="1" s="1"/>
  <c r="H518" i="1"/>
  <c r="D518" i="1"/>
  <c r="C518" i="1"/>
  <c r="G518" i="1" s="1"/>
  <c r="H517" i="1"/>
  <c r="D517" i="1"/>
  <c r="C517" i="1"/>
  <c r="G517" i="1" s="1"/>
  <c r="D516" i="1"/>
  <c r="C516" i="1"/>
  <c r="D515" i="1"/>
  <c r="C515" i="1"/>
  <c r="G515" i="1" s="1"/>
  <c r="H514" i="1"/>
  <c r="D514" i="1"/>
  <c r="C514" i="1"/>
  <c r="G514" i="1" s="1"/>
  <c r="H513" i="1"/>
  <c r="D513" i="1"/>
  <c r="C513" i="1"/>
  <c r="G513" i="1" s="1"/>
  <c r="D512" i="1"/>
  <c r="C512" i="1"/>
  <c r="D511" i="1"/>
  <c r="C511" i="1"/>
  <c r="G511" i="1" s="1"/>
  <c r="H510" i="1"/>
  <c r="D510" i="1"/>
  <c r="C510" i="1"/>
  <c r="G510" i="1" s="1"/>
  <c r="H509" i="1"/>
  <c r="D509" i="1"/>
  <c r="C509" i="1"/>
  <c r="G509" i="1" s="1"/>
  <c r="D508" i="1"/>
  <c r="C508" i="1"/>
  <c r="D507" i="1"/>
  <c r="C507" i="1"/>
  <c r="G507" i="1" s="1"/>
  <c r="H506" i="1"/>
  <c r="D506" i="1"/>
  <c r="C506" i="1"/>
  <c r="G506" i="1" s="1"/>
  <c r="H505" i="1"/>
  <c r="D505" i="1"/>
  <c r="C505" i="1"/>
  <c r="G505" i="1" s="1"/>
  <c r="D504" i="1"/>
  <c r="C504" i="1"/>
  <c r="D503" i="1"/>
  <c r="C503" i="1"/>
  <c r="G503" i="1" s="1"/>
  <c r="H502" i="1"/>
  <c r="D502" i="1"/>
  <c r="C502" i="1"/>
  <c r="G502" i="1" s="1"/>
  <c r="H501" i="1"/>
  <c r="D501" i="1"/>
  <c r="C501" i="1"/>
  <c r="G501" i="1" s="1"/>
  <c r="D500" i="1"/>
  <c r="C500" i="1"/>
  <c r="D499" i="1"/>
  <c r="C499" i="1"/>
  <c r="G499" i="1" s="1"/>
  <c r="H498" i="1"/>
  <c r="D498" i="1"/>
  <c r="C498" i="1"/>
  <c r="G498" i="1" s="1"/>
  <c r="H497" i="1"/>
  <c r="D497" i="1"/>
  <c r="C497" i="1"/>
  <c r="G497" i="1" s="1"/>
  <c r="D496" i="1"/>
  <c r="C496" i="1"/>
  <c r="D495" i="1"/>
  <c r="C495" i="1"/>
  <c r="G495" i="1" s="1"/>
  <c r="H494" i="1"/>
  <c r="D494" i="1"/>
  <c r="C494" i="1"/>
  <c r="G494" i="1" s="1"/>
  <c r="H493" i="1"/>
  <c r="D493" i="1"/>
  <c r="C493" i="1"/>
  <c r="G493" i="1" s="1"/>
  <c r="H492" i="1"/>
  <c r="D492" i="1"/>
  <c r="C492" i="1"/>
  <c r="G492" i="1" s="1"/>
  <c r="H491" i="1"/>
  <c r="D491" i="1"/>
  <c r="C491" i="1"/>
  <c r="G491" i="1" s="1"/>
  <c r="H490" i="1"/>
  <c r="D490" i="1"/>
  <c r="C490" i="1"/>
  <c r="G490" i="1" s="1"/>
  <c r="H489" i="1"/>
  <c r="D489" i="1"/>
  <c r="C489" i="1"/>
  <c r="G489" i="1" s="1"/>
  <c r="H488" i="1"/>
  <c r="D488" i="1"/>
  <c r="C488" i="1"/>
  <c r="G488" i="1" s="1"/>
  <c r="H487" i="1"/>
  <c r="D487" i="1"/>
  <c r="C487" i="1"/>
  <c r="G487" i="1" s="1"/>
  <c r="H486" i="1"/>
  <c r="D486" i="1"/>
  <c r="C486" i="1"/>
  <c r="G486" i="1" s="1"/>
  <c r="H485" i="1"/>
  <c r="D485" i="1"/>
  <c r="C485" i="1"/>
  <c r="G485" i="1" s="1"/>
  <c r="H484" i="1"/>
  <c r="D484" i="1"/>
  <c r="C484" i="1"/>
  <c r="G484" i="1" s="1"/>
  <c r="H483" i="1"/>
  <c r="D483" i="1"/>
  <c r="C483" i="1"/>
  <c r="G483" i="1" s="1"/>
  <c r="H482" i="1"/>
  <c r="D482" i="1"/>
  <c r="C482" i="1"/>
  <c r="G482" i="1" s="1"/>
  <c r="H481" i="1"/>
  <c r="D481" i="1"/>
  <c r="C481" i="1"/>
  <c r="G481" i="1" s="1"/>
  <c r="H480" i="1"/>
  <c r="D480" i="1"/>
  <c r="C480" i="1"/>
  <c r="G480" i="1" s="1"/>
  <c r="H479" i="1"/>
  <c r="D479" i="1"/>
  <c r="C479" i="1"/>
  <c r="G479" i="1" s="1"/>
  <c r="D478" i="1"/>
  <c r="H477" i="1"/>
  <c r="D477" i="1"/>
  <c r="C477" i="1"/>
  <c r="G477" i="1" s="1"/>
  <c r="H476" i="1"/>
  <c r="D476" i="1"/>
  <c r="C476" i="1"/>
  <c r="G476" i="1" s="1"/>
  <c r="H475" i="1"/>
  <c r="D475" i="1"/>
  <c r="C475" i="1"/>
  <c r="G475" i="1" s="1"/>
  <c r="H474" i="1"/>
  <c r="D474" i="1"/>
  <c r="C474" i="1"/>
  <c r="G474" i="1" s="1"/>
  <c r="H473" i="1"/>
  <c r="D473" i="1"/>
  <c r="C473" i="1"/>
  <c r="G473" i="1" s="1"/>
  <c r="H472" i="1"/>
  <c r="D472" i="1"/>
  <c r="C472" i="1"/>
  <c r="G472" i="1" s="1"/>
  <c r="H471" i="1"/>
  <c r="D471" i="1"/>
  <c r="C471" i="1"/>
  <c r="G471" i="1" s="1"/>
  <c r="H470" i="1"/>
  <c r="D470" i="1"/>
  <c r="C470" i="1"/>
  <c r="G470" i="1" s="1"/>
  <c r="H469" i="1"/>
  <c r="D469" i="1"/>
  <c r="C469" i="1"/>
  <c r="G469" i="1" s="1"/>
  <c r="H468" i="1"/>
  <c r="D468" i="1"/>
  <c r="C468" i="1"/>
  <c r="G468" i="1" s="1"/>
  <c r="H467" i="1"/>
  <c r="D467" i="1"/>
  <c r="C467" i="1"/>
  <c r="G467" i="1" s="1"/>
  <c r="D466" i="1"/>
  <c r="H465" i="1"/>
  <c r="D465" i="1"/>
  <c r="C465" i="1"/>
  <c r="G465" i="1" s="1"/>
  <c r="H464" i="1"/>
  <c r="D464" i="1"/>
  <c r="C464" i="1"/>
  <c r="G464" i="1" s="1"/>
  <c r="H463" i="1"/>
  <c r="D463" i="1"/>
  <c r="C463" i="1"/>
  <c r="G463" i="1" s="1"/>
  <c r="H462" i="1"/>
  <c r="D462" i="1"/>
  <c r="C462" i="1"/>
  <c r="G462" i="1" s="1"/>
  <c r="H461" i="1"/>
  <c r="D461" i="1"/>
  <c r="C461" i="1"/>
  <c r="G461" i="1" s="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C413" i="1"/>
  <c r="C412" i="1"/>
  <c r="D411" i="1"/>
  <c r="C411" i="1"/>
  <c r="D406" i="1"/>
  <c r="C406" i="1"/>
  <c r="G406" i="1" s="1"/>
  <c r="D405" i="1"/>
  <c r="C405" i="1"/>
  <c r="G405" i="1" s="1"/>
  <c r="H404" i="1"/>
  <c r="D404" i="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D379" i="1"/>
  <c r="G379" i="1" s="1"/>
  <c r="C379" i="1"/>
  <c r="D378" i="1"/>
  <c r="G378" i="1" s="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D365" i="1"/>
  <c r="G365" i="1" s="1"/>
  <c r="C365" i="1"/>
  <c r="G364" i="1"/>
  <c r="D364" i="1"/>
  <c r="H364" i="1" s="1"/>
  <c r="C364" i="1"/>
  <c r="H363" i="1"/>
  <c r="G363" i="1"/>
  <c r="D363" i="1"/>
  <c r="C363" i="1"/>
  <c r="H362" i="1"/>
  <c r="G362" i="1"/>
  <c r="D362" i="1"/>
  <c r="C362" i="1"/>
  <c r="H361" i="1"/>
  <c r="G361" i="1"/>
  <c r="D361" i="1"/>
  <c r="C361" i="1"/>
  <c r="H360" i="1"/>
  <c r="G360" i="1"/>
  <c r="D360" i="1"/>
  <c r="C360" i="1"/>
  <c r="H359" i="1"/>
  <c r="G359" i="1"/>
  <c r="D359" i="1"/>
  <c r="C359"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D344" i="1"/>
  <c r="C344" i="1"/>
  <c r="H344" i="1" s="1"/>
  <c r="G343" i="1"/>
  <c r="D343" i="1"/>
  <c r="C343" i="1"/>
  <c r="H343" i="1" s="1"/>
  <c r="G342" i="1"/>
  <c r="D342" i="1"/>
  <c r="C342" i="1"/>
  <c r="H342" i="1" s="1"/>
  <c r="D341" i="1"/>
  <c r="C341" i="1"/>
  <c r="H341" i="1" s="1"/>
  <c r="D340" i="1"/>
  <c r="C340" i="1"/>
  <c r="H340" i="1" s="1"/>
  <c r="G339" i="1"/>
  <c r="D339" i="1"/>
  <c r="C339" i="1"/>
  <c r="H339" i="1" s="1"/>
  <c r="G338" i="1"/>
  <c r="D338" i="1"/>
  <c r="C338" i="1"/>
  <c r="H338" i="1" s="1"/>
  <c r="D337" i="1"/>
  <c r="C337" i="1"/>
  <c r="H337" i="1" s="1"/>
  <c r="D336" i="1"/>
  <c r="C336" i="1"/>
  <c r="H336" i="1" s="1"/>
  <c r="G335" i="1"/>
  <c r="D335" i="1"/>
  <c r="C335" i="1"/>
  <c r="H335" i="1" s="1"/>
  <c r="G334" i="1"/>
  <c r="D334" i="1"/>
  <c r="C334" i="1"/>
  <c r="H334" i="1" s="1"/>
  <c r="D333" i="1"/>
  <c r="C333" i="1"/>
  <c r="H333" i="1" s="1"/>
  <c r="D332" i="1"/>
  <c r="C332" i="1"/>
  <c r="H332" i="1" s="1"/>
  <c r="G331" i="1"/>
  <c r="D331" i="1"/>
  <c r="C331" i="1"/>
  <c r="H331" i="1" s="1"/>
  <c r="G330" i="1"/>
  <c r="D330" i="1"/>
  <c r="C330" i="1"/>
  <c r="H330" i="1" s="1"/>
  <c r="D329" i="1"/>
  <c r="C329" i="1"/>
  <c r="H329" i="1" s="1"/>
  <c r="D328" i="1"/>
  <c r="C328" i="1"/>
  <c r="H328" i="1" s="1"/>
  <c r="G327" i="1"/>
  <c r="D327" i="1"/>
  <c r="C327" i="1"/>
  <c r="H327" i="1" s="1"/>
  <c r="G326" i="1"/>
  <c r="D326" i="1"/>
  <c r="C326" i="1"/>
  <c r="H326" i="1" s="1"/>
  <c r="D325" i="1"/>
  <c r="C325" i="1"/>
  <c r="H325" i="1" s="1"/>
  <c r="D324" i="1"/>
  <c r="C324" i="1"/>
  <c r="H324" i="1" s="1"/>
  <c r="G323" i="1"/>
  <c r="D323" i="1"/>
  <c r="C323" i="1"/>
  <c r="H323" i="1" s="1"/>
  <c r="G322" i="1"/>
  <c r="D322" i="1"/>
  <c r="C322" i="1"/>
  <c r="H322" i="1" s="1"/>
  <c r="D321" i="1"/>
  <c r="C321" i="1"/>
  <c r="H321" i="1" s="1"/>
  <c r="D320" i="1"/>
  <c r="C320" i="1"/>
  <c r="H320" i="1" s="1"/>
  <c r="G319" i="1"/>
  <c r="D319" i="1"/>
  <c r="C319" i="1"/>
  <c r="H319" i="1" s="1"/>
  <c r="G318" i="1"/>
  <c r="D318" i="1"/>
  <c r="C318" i="1"/>
  <c r="H318" i="1" s="1"/>
  <c r="D317" i="1"/>
  <c r="C317" i="1"/>
  <c r="H317" i="1" s="1"/>
  <c r="D316" i="1"/>
  <c r="C316" i="1"/>
  <c r="H316" i="1" s="1"/>
  <c r="G315" i="1"/>
  <c r="D315" i="1"/>
  <c r="C315" i="1"/>
  <c r="H315" i="1" s="1"/>
  <c r="G314" i="1"/>
  <c r="D314" i="1"/>
  <c r="C314" i="1"/>
  <c r="H314" i="1" s="1"/>
  <c r="D313" i="1"/>
  <c r="C313" i="1"/>
  <c r="H313" i="1" s="1"/>
  <c r="D312" i="1"/>
  <c r="C312" i="1"/>
  <c r="H312" i="1" s="1"/>
  <c r="G311" i="1"/>
  <c r="D311" i="1"/>
  <c r="C311" i="1"/>
  <c r="H311" i="1" s="1"/>
  <c r="G310" i="1"/>
  <c r="D310" i="1"/>
  <c r="C310" i="1"/>
  <c r="H310" i="1" s="1"/>
  <c r="D309" i="1"/>
  <c r="C309" i="1"/>
  <c r="H309" i="1" s="1"/>
  <c r="D308" i="1"/>
  <c r="C308" i="1"/>
  <c r="H308" i="1" s="1"/>
  <c r="G307" i="1"/>
  <c r="D307" i="1"/>
  <c r="C307" i="1"/>
  <c r="H307" i="1" s="1"/>
  <c r="D306" i="1"/>
  <c r="D305" i="1"/>
  <c r="C305" i="1"/>
  <c r="H305" i="1" s="1"/>
  <c r="D304" i="1"/>
  <c r="C304" i="1"/>
  <c r="H304" i="1" s="1"/>
  <c r="G303" i="1"/>
  <c r="D303" i="1"/>
  <c r="C303" i="1"/>
  <c r="H303" i="1" s="1"/>
  <c r="G302" i="1"/>
  <c r="D302" i="1"/>
  <c r="C302" i="1"/>
  <c r="H302" i="1" s="1"/>
  <c r="D301" i="1"/>
  <c r="C301" i="1"/>
  <c r="H301" i="1" s="1"/>
  <c r="D300" i="1"/>
  <c r="C300" i="1"/>
  <c r="H300" i="1" s="1"/>
  <c r="G299" i="1"/>
  <c r="D299" i="1"/>
  <c r="C299" i="1"/>
  <c r="H299" i="1" s="1"/>
  <c r="G298" i="1"/>
  <c r="D298" i="1"/>
  <c r="C298" i="1"/>
  <c r="H298" i="1" s="1"/>
  <c r="D297" i="1"/>
  <c r="C297" i="1"/>
  <c r="H297" i="1" s="1"/>
  <c r="D296" i="1"/>
  <c r="C296" i="1"/>
  <c r="H296" i="1" s="1"/>
  <c r="G295" i="1"/>
  <c r="D295" i="1"/>
  <c r="C295" i="1"/>
  <c r="H295" i="1" s="1"/>
  <c r="G294" i="1"/>
  <c r="D294" i="1"/>
  <c r="C294" i="1"/>
  <c r="H294" i="1" s="1"/>
  <c r="D293" i="1"/>
  <c r="D292" i="1"/>
  <c r="C292" i="1"/>
  <c r="H292" i="1" s="1"/>
  <c r="D291" i="1"/>
  <c r="G291" i="1" s="1"/>
  <c r="C291" i="1"/>
  <c r="H291" i="1" s="1"/>
  <c r="G290" i="1"/>
  <c r="D290" i="1"/>
  <c r="C290" i="1"/>
  <c r="H290" i="1" s="1"/>
  <c r="D289" i="1"/>
  <c r="C289" i="1"/>
  <c r="H289" i="1" s="1"/>
  <c r="D288" i="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D259" i="1"/>
  <c r="H258" i="1"/>
  <c r="G258" i="1"/>
  <c r="D258" i="1"/>
  <c r="C258" i="1"/>
  <c r="H257" i="1"/>
  <c r="G257" i="1"/>
  <c r="D257" i="1"/>
  <c r="C257" i="1"/>
  <c r="H256" i="1"/>
  <c r="D256" i="1"/>
  <c r="G256" i="1" s="1"/>
  <c r="C256" i="1"/>
  <c r="H255" i="1"/>
  <c r="D255" i="1"/>
  <c r="G255" i="1" s="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G219" i="1"/>
  <c r="D219" i="1"/>
  <c r="C219" i="1"/>
  <c r="H219" i="1" s="1"/>
  <c r="D218" i="1"/>
  <c r="C218" i="1"/>
  <c r="H218" i="1" s="1"/>
  <c r="D217" i="1"/>
  <c r="C217" i="1"/>
  <c r="H217" i="1" s="1"/>
  <c r="G216" i="1"/>
  <c r="D216" i="1"/>
  <c r="C216" i="1"/>
  <c r="H216" i="1" s="1"/>
  <c r="G215" i="1"/>
  <c r="D215" i="1"/>
  <c r="C215" i="1"/>
  <c r="H215" i="1" s="1"/>
  <c r="D214" i="1"/>
  <c r="C214" i="1"/>
  <c r="H214" i="1" s="1"/>
  <c r="D213" i="1"/>
  <c r="C213" i="1"/>
  <c r="H213" i="1" s="1"/>
  <c r="G212" i="1"/>
  <c r="D212" i="1"/>
  <c r="C212" i="1"/>
  <c r="H212" i="1" s="1"/>
  <c r="G211" i="1"/>
  <c r="D211" i="1"/>
  <c r="C211" i="1"/>
  <c r="H211" i="1" s="1"/>
  <c r="D210" i="1"/>
  <c r="C210" i="1"/>
  <c r="H210" i="1" s="1"/>
  <c r="D209" i="1"/>
  <c r="C209" i="1"/>
  <c r="H209" i="1" s="1"/>
  <c r="G208" i="1"/>
  <c r="D208" i="1"/>
  <c r="C208" i="1"/>
  <c r="H208" i="1" s="1"/>
  <c r="G207" i="1"/>
  <c r="D207" i="1"/>
  <c r="C207" i="1"/>
  <c r="H207" i="1" s="1"/>
  <c r="D206" i="1"/>
  <c r="C206" i="1"/>
  <c r="D205" i="1"/>
  <c r="C205" i="1"/>
  <c r="H205" i="1" s="1"/>
  <c r="G204" i="1"/>
  <c r="D204" i="1"/>
  <c r="C204" i="1"/>
  <c r="H204" i="1" s="1"/>
  <c r="G203" i="1"/>
  <c r="D203" i="1"/>
  <c r="C203" i="1"/>
  <c r="H203" i="1" s="1"/>
  <c r="D202" i="1"/>
  <c r="C202" i="1"/>
  <c r="H202" i="1" s="1"/>
  <c r="D201" i="1"/>
  <c r="C201" i="1"/>
  <c r="H201" i="1" s="1"/>
  <c r="G200" i="1"/>
  <c r="D200" i="1"/>
  <c r="C200" i="1"/>
  <c r="H200" i="1" s="1"/>
  <c r="G199" i="1"/>
  <c r="D199" i="1"/>
  <c r="C199" i="1"/>
  <c r="H199" i="1" s="1"/>
  <c r="D198" i="1"/>
  <c r="C198" i="1"/>
  <c r="H198" i="1" s="1"/>
  <c r="D197" i="1"/>
  <c r="C197" i="1"/>
  <c r="H197" i="1" s="1"/>
  <c r="G196" i="1"/>
  <c r="D196" i="1"/>
  <c r="C196" i="1"/>
  <c r="H196" i="1" s="1"/>
  <c r="G195" i="1"/>
  <c r="D195" i="1"/>
  <c r="C195" i="1"/>
  <c r="H195" i="1" s="1"/>
  <c r="D194" i="1"/>
  <c r="C194" i="1"/>
  <c r="H194" i="1" s="1"/>
  <c r="D193" i="1"/>
  <c r="C193" i="1"/>
  <c r="H193" i="1" s="1"/>
  <c r="G191" i="1"/>
  <c r="D191" i="1"/>
  <c r="C191" i="1"/>
  <c r="H191" i="1" s="1"/>
  <c r="D190" i="1"/>
  <c r="C190" i="1"/>
  <c r="H190" i="1" s="1"/>
  <c r="D189" i="1"/>
  <c r="C189" i="1"/>
  <c r="G188" i="1"/>
  <c r="D188" i="1"/>
  <c r="C188" i="1"/>
  <c r="H188" i="1" s="1"/>
  <c r="D187" i="1"/>
  <c r="G187" i="1" s="1"/>
  <c r="C187" i="1"/>
  <c r="H187" i="1" s="1"/>
  <c r="D186" i="1"/>
  <c r="C186" i="1"/>
  <c r="H186" i="1" s="1"/>
  <c r="D185" i="1"/>
  <c r="C185" i="1"/>
  <c r="H185" i="1" s="1"/>
  <c r="D184" i="1"/>
  <c r="G184" i="1" s="1"/>
  <c r="C184" i="1"/>
  <c r="H184" i="1" s="1"/>
  <c r="G183" i="1"/>
  <c r="D183" i="1"/>
  <c r="C183" i="1"/>
  <c r="H183" i="1" s="1"/>
  <c r="D182" i="1"/>
  <c r="C182" i="1"/>
  <c r="D181" i="1"/>
  <c r="C181" i="1"/>
  <c r="H181" i="1" s="1"/>
  <c r="D180" i="1"/>
  <c r="G180" i="1" s="1"/>
  <c r="C180" i="1"/>
  <c r="G179" i="1"/>
  <c r="D179" i="1"/>
  <c r="C179" i="1"/>
  <c r="H179" i="1" s="1"/>
  <c r="D178" i="1"/>
  <c r="C178" i="1"/>
  <c r="H178" i="1" s="1"/>
  <c r="D177" i="1"/>
  <c r="C177" i="1"/>
  <c r="H177" i="1" s="1"/>
  <c r="G176" i="1"/>
  <c r="D176" i="1"/>
  <c r="C176" i="1"/>
  <c r="H176" i="1" s="1"/>
  <c r="G175" i="1"/>
  <c r="D175" i="1"/>
  <c r="C175" i="1"/>
  <c r="H175" i="1" s="1"/>
  <c r="D174" i="1"/>
  <c r="C174" i="1"/>
  <c r="H174" i="1" s="1"/>
  <c r="C173" i="1"/>
  <c r="G172" i="1"/>
  <c r="D172" i="1"/>
  <c r="C172" i="1"/>
  <c r="H172" i="1" s="1"/>
  <c r="G171" i="1"/>
  <c r="D171" i="1"/>
  <c r="C171" i="1"/>
  <c r="H171" i="1" s="1"/>
  <c r="D170" i="1"/>
  <c r="C170" i="1"/>
  <c r="H170" i="1" s="1"/>
  <c r="D169" i="1"/>
  <c r="C169" i="1"/>
  <c r="H169" i="1" s="1"/>
  <c r="G168" i="1"/>
  <c r="D168" i="1"/>
  <c r="C168" i="1"/>
  <c r="H168" i="1" s="1"/>
  <c r="G167" i="1"/>
  <c r="D167" i="1"/>
  <c r="C167" i="1"/>
  <c r="H167" i="1" s="1"/>
  <c r="D166" i="1"/>
  <c r="C166" i="1"/>
  <c r="H166" i="1" s="1"/>
  <c r="D165" i="1"/>
  <c r="C165" i="1"/>
  <c r="H165" i="1" s="1"/>
  <c r="G164" i="1"/>
  <c r="D164" i="1"/>
  <c r="C164" i="1"/>
  <c r="H164" i="1" s="1"/>
  <c r="G163" i="1"/>
  <c r="D163" i="1"/>
  <c r="C163" i="1"/>
  <c r="H163" i="1" s="1"/>
  <c r="D162" i="1"/>
  <c r="C162" i="1"/>
  <c r="H162" i="1" s="1"/>
  <c r="D161" i="1"/>
  <c r="C161" i="1"/>
  <c r="H161" i="1" s="1"/>
  <c r="C160" i="1"/>
  <c r="C159" i="1"/>
  <c r="D158" i="1"/>
  <c r="C158" i="1"/>
  <c r="H158" i="1" s="1"/>
  <c r="D157" i="1"/>
  <c r="C157" i="1"/>
  <c r="H157" i="1" s="1"/>
  <c r="D156" i="1"/>
  <c r="C156" i="1"/>
  <c r="H156" i="1" s="1"/>
  <c r="C155" i="1"/>
  <c r="D154" i="1"/>
  <c r="C154" i="1"/>
  <c r="D153" i="1"/>
  <c r="C153" i="1"/>
  <c r="H153" i="1" s="1"/>
  <c r="D152" i="1"/>
  <c r="C152" i="1"/>
  <c r="H152" i="1" s="1"/>
  <c r="D151" i="1"/>
  <c r="C151" i="1"/>
  <c r="H151" i="1" s="1"/>
  <c r="D150" i="1"/>
  <c r="C150" i="1"/>
  <c r="H150" i="1" s="1"/>
  <c r="D149" i="1"/>
  <c r="C149" i="1"/>
  <c r="H149" i="1" s="1"/>
  <c r="C148" i="1"/>
  <c r="D146" i="1"/>
  <c r="C146" i="1"/>
  <c r="H146" i="1" s="1"/>
  <c r="D145" i="1"/>
  <c r="C145" i="1"/>
  <c r="H145" i="1" s="1"/>
  <c r="G144" i="1"/>
  <c r="D144" i="1"/>
  <c r="C144" i="1"/>
  <c r="H144" i="1" s="1"/>
  <c r="G143" i="1"/>
  <c r="D143" i="1"/>
  <c r="C143" i="1"/>
  <c r="H143" i="1" s="1"/>
  <c r="D142" i="1"/>
  <c r="C142" i="1"/>
  <c r="H142" i="1" s="1"/>
  <c r="D141" i="1"/>
  <c r="C141" i="1"/>
  <c r="H141" i="1" s="1"/>
  <c r="G140" i="1"/>
  <c r="D140" i="1"/>
  <c r="C140" i="1"/>
  <c r="H140" i="1" s="1"/>
  <c r="G139" i="1"/>
  <c r="D139" i="1"/>
  <c r="C139" i="1"/>
  <c r="H139" i="1" s="1"/>
  <c r="D138" i="1"/>
  <c r="C138" i="1"/>
  <c r="H138" i="1" s="1"/>
  <c r="D137" i="1"/>
  <c r="C137" i="1"/>
  <c r="H137" i="1" s="1"/>
  <c r="G136" i="1"/>
  <c r="D136" i="1"/>
  <c r="C136" i="1"/>
  <c r="H136" i="1" s="1"/>
  <c r="G135" i="1"/>
  <c r="D135" i="1"/>
  <c r="C135" i="1"/>
  <c r="H135" i="1" s="1"/>
  <c r="D134" i="1"/>
  <c r="C134" i="1"/>
  <c r="H134" i="1" s="1"/>
  <c r="D133" i="1"/>
  <c r="C133" i="1"/>
  <c r="H133" i="1" s="1"/>
  <c r="G132" i="1"/>
  <c r="D132" i="1"/>
  <c r="C132" i="1"/>
  <c r="H132" i="1" s="1"/>
  <c r="G131" i="1"/>
  <c r="D131" i="1"/>
  <c r="C131" i="1"/>
  <c r="H131" i="1" s="1"/>
  <c r="D130" i="1"/>
  <c r="C130" i="1"/>
  <c r="H130" i="1" s="1"/>
  <c r="G128" i="1"/>
  <c r="D128" i="1"/>
  <c r="C128" i="1"/>
  <c r="H128" i="1" s="1"/>
  <c r="G127" i="1"/>
  <c r="D127" i="1"/>
  <c r="C127" i="1"/>
  <c r="H127" i="1" s="1"/>
  <c r="D126" i="1"/>
  <c r="C126" i="1"/>
  <c r="H126" i="1" s="1"/>
  <c r="D125" i="1"/>
  <c r="C125" i="1"/>
  <c r="H125" i="1" s="1"/>
  <c r="G124" i="1"/>
  <c r="D124" i="1"/>
  <c r="C124" i="1"/>
  <c r="H124" i="1" s="1"/>
  <c r="G123" i="1"/>
  <c r="D123" i="1"/>
  <c r="C123" i="1"/>
  <c r="H123" i="1" s="1"/>
  <c r="D122" i="1"/>
  <c r="C122" i="1"/>
  <c r="H122" i="1" s="1"/>
  <c r="D121" i="1"/>
  <c r="C121" i="1"/>
  <c r="H121" i="1" s="1"/>
  <c r="C120" i="1"/>
  <c r="G119" i="1"/>
  <c r="D119" i="1"/>
  <c r="C119" i="1"/>
  <c r="H119" i="1" s="1"/>
  <c r="D118" i="1"/>
  <c r="C118" i="1"/>
  <c r="H118" i="1" s="1"/>
  <c r="D117" i="1"/>
  <c r="C117" i="1"/>
  <c r="H117" i="1" s="1"/>
  <c r="G116" i="1"/>
  <c r="D116" i="1"/>
  <c r="C116" i="1"/>
  <c r="H116" i="1" s="1"/>
  <c r="G115" i="1"/>
  <c r="D115" i="1"/>
  <c r="C115" i="1"/>
  <c r="H115" i="1" s="1"/>
  <c r="D114" i="1"/>
  <c r="C114" i="1"/>
  <c r="H114" i="1" s="1"/>
  <c r="D113" i="1"/>
  <c r="C113" i="1"/>
  <c r="H113" i="1" s="1"/>
  <c r="G112" i="1"/>
  <c r="D112" i="1"/>
  <c r="C112" i="1"/>
  <c r="H112" i="1" s="1"/>
  <c r="G111" i="1"/>
  <c r="D111" i="1"/>
  <c r="C111" i="1"/>
  <c r="H111" i="1" s="1"/>
  <c r="D110" i="1"/>
  <c r="C110" i="1"/>
  <c r="H110" i="1" s="1"/>
  <c r="D109" i="1"/>
  <c r="C109" i="1"/>
  <c r="H109" i="1" s="1"/>
  <c r="G108" i="1"/>
  <c r="D108" i="1"/>
  <c r="C108" i="1"/>
  <c r="H108" i="1" s="1"/>
  <c r="G107" i="1"/>
  <c r="D107" i="1"/>
  <c r="C107" i="1"/>
  <c r="H107" i="1" s="1"/>
  <c r="D106" i="1"/>
  <c r="C106" i="1"/>
  <c r="H106" i="1" s="1"/>
  <c r="D105" i="1"/>
  <c r="C105" i="1"/>
  <c r="H105" i="1" s="1"/>
  <c r="G104" i="1"/>
  <c r="D104" i="1"/>
  <c r="C104" i="1"/>
  <c r="H104" i="1" s="1"/>
  <c r="G103" i="1"/>
  <c r="D103" i="1"/>
  <c r="C103" i="1"/>
  <c r="H103" i="1" s="1"/>
  <c r="H101" i="1"/>
  <c r="D101" i="1"/>
  <c r="C101" i="1"/>
  <c r="G101" i="1" s="1"/>
  <c r="H100" i="1"/>
  <c r="D100" i="1"/>
  <c r="C100" i="1"/>
  <c r="G100" i="1" s="1"/>
  <c r="D99" i="1"/>
  <c r="C99" i="1"/>
  <c r="G99" i="1" s="1"/>
  <c r="D98" i="1"/>
  <c r="C98" i="1"/>
  <c r="G98" i="1" s="1"/>
  <c r="H97" i="1"/>
  <c r="D97" i="1"/>
  <c r="C97" i="1"/>
  <c r="G97" i="1" s="1"/>
  <c r="H96" i="1"/>
  <c r="D96" i="1"/>
  <c r="C96" i="1"/>
  <c r="G96" i="1" s="1"/>
  <c r="D95" i="1"/>
  <c r="C95" i="1"/>
  <c r="G95" i="1" s="1"/>
  <c r="D94" i="1"/>
  <c r="C94" i="1"/>
  <c r="G94" i="1" s="1"/>
  <c r="H93" i="1"/>
  <c r="D93" i="1"/>
  <c r="C93" i="1"/>
  <c r="G93" i="1" s="1"/>
  <c r="H92" i="1"/>
  <c r="D92" i="1"/>
  <c r="C92" i="1"/>
  <c r="G92" i="1" s="1"/>
  <c r="D91" i="1"/>
  <c r="C91" i="1"/>
  <c r="G91" i="1" s="1"/>
  <c r="D90" i="1"/>
  <c r="C90" i="1"/>
  <c r="G90" i="1" s="1"/>
  <c r="H89" i="1"/>
  <c r="D89" i="1"/>
  <c r="C89" i="1"/>
  <c r="G89" i="1" s="1"/>
  <c r="H88" i="1"/>
  <c r="D88" i="1"/>
  <c r="C88" i="1"/>
  <c r="G88" i="1" s="1"/>
  <c r="D87" i="1"/>
  <c r="C87" i="1"/>
  <c r="G87" i="1" s="1"/>
  <c r="D86" i="1"/>
  <c r="C86" i="1"/>
  <c r="G86" i="1" s="1"/>
  <c r="H85" i="1"/>
  <c r="D85" i="1"/>
  <c r="C85" i="1"/>
  <c r="G85" i="1" s="1"/>
  <c r="H84" i="1"/>
  <c r="D84" i="1"/>
  <c r="C84" i="1"/>
  <c r="G84" i="1" s="1"/>
  <c r="D83" i="1"/>
  <c r="C83" i="1"/>
  <c r="G83" i="1" s="1"/>
  <c r="D82" i="1"/>
  <c r="C82" i="1"/>
  <c r="G82" i="1" s="1"/>
  <c r="H81" i="1"/>
  <c r="D81" i="1"/>
  <c r="C81" i="1"/>
  <c r="G81" i="1" s="1"/>
  <c r="H80" i="1"/>
  <c r="D80" i="1"/>
  <c r="C80" i="1"/>
  <c r="G80" i="1" s="1"/>
  <c r="D79" i="1"/>
  <c r="C79" i="1"/>
  <c r="G79" i="1" s="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D66" i="1"/>
  <c r="H66" i="1" s="1"/>
  <c r="C66" i="1"/>
  <c r="H65" i="1"/>
  <c r="G65" i="1"/>
  <c r="D65" i="1"/>
  <c r="C65" i="1"/>
  <c r="H64" i="1"/>
  <c r="G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D45" i="1"/>
  <c r="C45" i="1"/>
  <c r="H45" i="1" s="1"/>
  <c r="G44" i="1"/>
  <c r="D44" i="1"/>
  <c r="C44" i="1"/>
  <c r="H44" i="1" s="1"/>
  <c r="G43" i="1"/>
  <c r="D43" i="1"/>
  <c r="C43" i="1"/>
  <c r="H43" i="1" s="1"/>
  <c r="D42" i="1"/>
  <c r="C42" i="1"/>
  <c r="H42" i="1" s="1"/>
  <c r="D41" i="1"/>
  <c r="C41" i="1"/>
  <c r="H41" i="1" s="1"/>
  <c r="G40" i="1"/>
  <c r="D40" i="1"/>
  <c r="C40" i="1"/>
  <c r="H40" i="1" s="1"/>
  <c r="G39" i="1"/>
  <c r="D39" i="1"/>
  <c r="C39" i="1"/>
  <c r="H39" i="1" s="1"/>
  <c r="D38" i="1"/>
  <c r="C38" i="1"/>
  <c r="H38" i="1" s="1"/>
  <c r="D37" i="1"/>
  <c r="C37" i="1"/>
  <c r="H37" i="1" s="1"/>
  <c r="G36" i="1"/>
  <c r="D36" i="1"/>
  <c r="C36" i="1"/>
  <c r="H36" i="1" s="1"/>
  <c r="G35" i="1"/>
  <c r="D35" i="1"/>
  <c r="C35" i="1"/>
  <c r="H35" i="1" s="1"/>
  <c r="D34" i="1"/>
  <c r="C34" i="1"/>
  <c r="H34" i="1" s="1"/>
  <c r="D33" i="1"/>
  <c r="C33" i="1"/>
  <c r="H33" i="1" s="1"/>
  <c r="G32" i="1"/>
  <c r="D32" i="1"/>
  <c r="C32" i="1"/>
  <c r="H32" i="1" s="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G1223" i="1" l="1"/>
  <c r="G1224" i="1"/>
  <c r="H1048" i="1"/>
  <c r="E33" i="9"/>
  <c r="B33" i="9" s="1"/>
  <c r="E299" i="9"/>
  <c r="B299" i="9" s="1"/>
  <c r="G1053" i="1"/>
  <c r="G1052" i="1"/>
  <c r="F8" i="5"/>
  <c r="H1215" i="1"/>
  <c r="G1215" i="1"/>
  <c r="E273" i="9"/>
  <c r="B273" i="9" s="1"/>
  <c r="E625" i="4"/>
  <c r="D619" i="1" s="1"/>
  <c r="H619" i="1" s="1"/>
  <c r="F215" i="9"/>
  <c r="B215" i="9" s="1"/>
  <c r="E27" i="9"/>
  <c r="B27" i="9" s="1"/>
  <c r="E287" i="9"/>
  <c r="B287" i="9" s="1"/>
  <c r="H1401" i="1"/>
  <c r="G1401" i="1"/>
  <c r="G644" i="1"/>
  <c r="G643" i="1"/>
  <c r="G645" i="1"/>
  <c r="H1264" i="1"/>
  <c r="H1485" i="1"/>
  <c r="G986" i="1"/>
  <c r="G988" i="1"/>
  <c r="H1151" i="1"/>
  <c r="F170" i="5"/>
  <c r="G1148" i="1"/>
  <c r="G1149" i="1"/>
  <c r="C1501" i="1"/>
  <c r="D6" i="8"/>
  <c r="C1481" i="1" s="1"/>
  <c r="G1264" i="1"/>
  <c r="D1453" i="1"/>
  <c r="H1453" i="1" s="1"/>
  <c r="E5" i="7"/>
  <c r="G1455" i="1"/>
  <c r="I1455" i="1" s="1"/>
  <c r="G1454" i="1"/>
  <c r="G1453" i="1"/>
  <c r="D1454" i="1"/>
  <c r="H1454" i="1" s="1"/>
  <c r="H288" i="1"/>
  <c r="E644" i="4"/>
  <c r="D638" i="1" s="1"/>
  <c r="G411" i="1"/>
  <c r="D412" i="1"/>
  <c r="H412" i="1" s="1"/>
  <c r="G413" i="1"/>
  <c r="G404" i="1"/>
  <c r="G711" i="1"/>
  <c r="E275" i="9"/>
  <c r="B275" i="9" s="1"/>
  <c r="G687" i="1"/>
  <c r="E34" i="9"/>
  <c r="B34" i="9" s="1"/>
  <c r="E293" i="9"/>
  <c r="B293" i="9" s="1"/>
  <c r="E285" i="9"/>
  <c r="B285" i="9" s="1"/>
  <c r="G1054" i="1"/>
  <c r="H1047" i="1"/>
  <c r="G1047" i="1"/>
  <c r="E12" i="5"/>
  <c r="F12" i="5" s="1"/>
  <c r="H997" i="1"/>
  <c r="H998" i="1"/>
  <c r="F19" i="5"/>
  <c r="H378" i="1"/>
  <c r="H379" i="1"/>
  <c r="H365" i="1"/>
  <c r="E363" i="4"/>
  <c r="D358" i="1" s="1"/>
  <c r="F369" i="4"/>
  <c r="F259" i="4"/>
  <c r="E252" i="4"/>
  <c r="D248" i="1" s="1"/>
  <c r="H206" i="1"/>
  <c r="E196" i="4"/>
  <c r="D192" i="1" s="1"/>
  <c r="H189" i="1"/>
  <c r="H182" i="1"/>
  <c r="E163" i="4"/>
  <c r="D159" i="1" s="1"/>
  <c r="G159" i="1" s="1"/>
  <c r="H180" i="1"/>
  <c r="F177" i="4"/>
  <c r="E42" i="9"/>
  <c r="B42" i="9" s="1"/>
  <c r="H173" i="1"/>
  <c r="E41" i="9"/>
  <c r="B41" i="9" s="1"/>
  <c r="E152" i="4"/>
  <c r="D155" i="1"/>
  <c r="H155" i="1" s="1"/>
  <c r="H154" i="1"/>
  <c r="F218" i="9"/>
  <c r="B218" i="9" s="1"/>
  <c r="F134" i="4"/>
  <c r="H120" i="1"/>
  <c r="G66" i="1"/>
  <c r="G496" i="1"/>
  <c r="H496" i="1"/>
  <c r="G563" i="1"/>
  <c r="H563" i="1"/>
  <c r="G34" i="1"/>
  <c r="G38" i="1"/>
  <c r="G42" i="1"/>
  <c r="H79" i="1"/>
  <c r="H83" i="1"/>
  <c r="H87" i="1"/>
  <c r="H91" i="1"/>
  <c r="H95" i="1"/>
  <c r="H99" i="1"/>
  <c r="G106" i="1"/>
  <c r="G110" i="1"/>
  <c r="G114" i="1"/>
  <c r="G118" i="1"/>
  <c r="G122" i="1"/>
  <c r="G126" i="1"/>
  <c r="G130" i="1"/>
  <c r="G134" i="1"/>
  <c r="G138" i="1"/>
  <c r="G142" i="1"/>
  <c r="G146" i="1"/>
  <c r="G162" i="1"/>
  <c r="G166" i="1"/>
  <c r="G170" i="1"/>
  <c r="G174" i="1"/>
  <c r="G178" i="1"/>
  <c r="G182" i="1"/>
  <c r="G186" i="1"/>
  <c r="G190" i="1"/>
  <c r="G194" i="1"/>
  <c r="G198" i="1"/>
  <c r="G202" i="1"/>
  <c r="G206" i="1"/>
  <c r="G210" i="1"/>
  <c r="G214" i="1"/>
  <c r="G218" i="1"/>
  <c r="G289" i="1"/>
  <c r="G297" i="1"/>
  <c r="G301" i="1"/>
  <c r="G305" i="1"/>
  <c r="G309" i="1"/>
  <c r="G313" i="1"/>
  <c r="G317" i="1"/>
  <c r="G321" i="1"/>
  <c r="G325" i="1"/>
  <c r="G329" i="1"/>
  <c r="G333" i="1"/>
  <c r="G337" i="1"/>
  <c r="G341" i="1"/>
  <c r="H406" i="1"/>
  <c r="H411" i="1"/>
  <c r="G531" i="1"/>
  <c r="H531" i="1"/>
  <c r="G539" i="1"/>
  <c r="H539" i="1"/>
  <c r="G547" i="1"/>
  <c r="H547" i="1"/>
  <c r="G555" i="1"/>
  <c r="H555" i="1"/>
  <c r="G575" i="1"/>
  <c r="H575" i="1"/>
  <c r="G583" i="1"/>
  <c r="H583" i="1"/>
  <c r="G590" i="1"/>
  <c r="H590" i="1"/>
  <c r="G598" i="1"/>
  <c r="H598" i="1"/>
  <c r="G606" i="1"/>
  <c r="H606" i="1"/>
  <c r="G614" i="1"/>
  <c r="H614" i="1"/>
  <c r="G622" i="1"/>
  <c r="H622" i="1"/>
  <c r="G642" i="1"/>
  <c r="H642" i="1"/>
  <c r="G650" i="1"/>
  <c r="H650" i="1"/>
  <c r="G658" i="1"/>
  <c r="H658" i="1"/>
  <c r="G666" i="1"/>
  <c r="H666" i="1"/>
  <c r="G674" i="1"/>
  <c r="H674" i="1"/>
  <c r="G682" i="1"/>
  <c r="H682" i="1"/>
  <c r="G690" i="1"/>
  <c r="H690" i="1"/>
  <c r="G698" i="1"/>
  <c r="H698" i="1"/>
  <c r="G706" i="1"/>
  <c r="H706" i="1"/>
  <c r="G714" i="1"/>
  <c r="H714" i="1"/>
  <c r="G722" i="1"/>
  <c r="H722" i="1"/>
  <c r="G730" i="1"/>
  <c r="H730" i="1"/>
  <c r="G738" i="1"/>
  <c r="H738" i="1"/>
  <c r="G746" i="1"/>
  <c r="H746" i="1"/>
  <c r="G754" i="1"/>
  <c r="H754" i="1"/>
  <c r="G762" i="1"/>
  <c r="H762" i="1"/>
  <c r="G770" i="1"/>
  <c r="H770" i="1"/>
  <c r="G778" i="1"/>
  <c r="H778" i="1"/>
  <c r="G786" i="1"/>
  <c r="H786" i="1"/>
  <c r="G794" i="1"/>
  <c r="H794" i="1"/>
  <c r="G802" i="1"/>
  <c r="H802" i="1"/>
  <c r="G810" i="1"/>
  <c r="H810" i="1"/>
  <c r="G504" i="1"/>
  <c r="H504" i="1"/>
  <c r="G512" i="1"/>
  <c r="H512" i="1"/>
  <c r="G520" i="1"/>
  <c r="H520" i="1"/>
  <c r="G571" i="1"/>
  <c r="H571" i="1"/>
  <c r="G33" i="1"/>
  <c r="G37" i="1"/>
  <c r="G41" i="1"/>
  <c r="G45" i="1"/>
  <c r="H82" i="1"/>
  <c r="H86" i="1"/>
  <c r="H90" i="1"/>
  <c r="H94" i="1"/>
  <c r="H98" i="1"/>
  <c r="G105" i="1"/>
  <c r="G109" i="1"/>
  <c r="G113" i="1"/>
  <c r="G117" i="1"/>
  <c r="G121" i="1"/>
  <c r="G125" i="1"/>
  <c r="G133" i="1"/>
  <c r="G137" i="1"/>
  <c r="G141" i="1"/>
  <c r="G145" i="1"/>
  <c r="G149" i="1"/>
  <c r="G150" i="1"/>
  <c r="G151" i="1"/>
  <c r="G152" i="1"/>
  <c r="G153" i="1"/>
  <c r="G154" i="1"/>
  <c r="G155" i="1"/>
  <c r="G156" i="1"/>
  <c r="G157" i="1"/>
  <c r="G158" i="1"/>
  <c r="H160" i="1"/>
  <c r="G161" i="1"/>
  <c r="G165" i="1"/>
  <c r="G169" i="1"/>
  <c r="G173" i="1"/>
  <c r="G177" i="1"/>
  <c r="G181" i="1"/>
  <c r="G185" i="1"/>
  <c r="G189" i="1"/>
  <c r="G193" i="1"/>
  <c r="G197" i="1"/>
  <c r="G201" i="1"/>
  <c r="G205" i="1"/>
  <c r="G209" i="1"/>
  <c r="G213" i="1"/>
  <c r="G217" i="1"/>
  <c r="G288" i="1"/>
  <c r="G292" i="1"/>
  <c r="G296" i="1"/>
  <c r="G300" i="1"/>
  <c r="G304" i="1"/>
  <c r="G308" i="1"/>
  <c r="G312" i="1"/>
  <c r="G316" i="1"/>
  <c r="G320" i="1"/>
  <c r="G324" i="1"/>
  <c r="G328" i="1"/>
  <c r="G332" i="1"/>
  <c r="G336" i="1"/>
  <c r="G340" i="1"/>
  <c r="G344" i="1"/>
  <c r="H405" i="1"/>
  <c r="G500" i="1"/>
  <c r="H500" i="1"/>
  <c r="G508" i="1"/>
  <c r="H508" i="1"/>
  <c r="G516" i="1"/>
  <c r="H516" i="1"/>
  <c r="G567" i="1"/>
  <c r="H567" i="1"/>
  <c r="G460" i="1"/>
  <c r="G527" i="1"/>
  <c r="H527" i="1"/>
  <c r="G535" i="1"/>
  <c r="H535" i="1"/>
  <c r="G543" i="1"/>
  <c r="H543" i="1"/>
  <c r="G551" i="1"/>
  <c r="H551" i="1"/>
  <c r="G559" i="1"/>
  <c r="H559" i="1"/>
  <c r="G579" i="1"/>
  <c r="H579" i="1"/>
  <c r="G594" i="1"/>
  <c r="H594" i="1"/>
  <c r="G602" i="1"/>
  <c r="H602" i="1"/>
  <c r="G610" i="1"/>
  <c r="H610" i="1"/>
  <c r="G618" i="1"/>
  <c r="H618" i="1"/>
  <c r="G626" i="1"/>
  <c r="H626" i="1"/>
  <c r="H631" i="1"/>
  <c r="G631" i="1"/>
  <c r="G646" i="1"/>
  <c r="H646" i="1"/>
  <c r="G654" i="1"/>
  <c r="H654" i="1"/>
  <c r="G662" i="1"/>
  <c r="H662" i="1"/>
  <c r="G670" i="1"/>
  <c r="H670" i="1"/>
  <c r="G678" i="1"/>
  <c r="H678" i="1"/>
  <c r="G686" i="1"/>
  <c r="H686" i="1"/>
  <c r="G694" i="1"/>
  <c r="H694" i="1"/>
  <c r="G702" i="1"/>
  <c r="H702" i="1"/>
  <c r="G710" i="1"/>
  <c r="H710" i="1"/>
  <c r="G718" i="1"/>
  <c r="H718" i="1"/>
  <c r="G726" i="1"/>
  <c r="H726" i="1"/>
  <c r="G734" i="1"/>
  <c r="H734" i="1"/>
  <c r="G742" i="1"/>
  <c r="H742" i="1"/>
  <c r="G750" i="1"/>
  <c r="H750" i="1"/>
  <c r="G758" i="1"/>
  <c r="H758" i="1"/>
  <c r="G766" i="1"/>
  <c r="H766" i="1"/>
  <c r="G774" i="1"/>
  <c r="H774" i="1"/>
  <c r="G782" i="1"/>
  <c r="H782" i="1"/>
  <c r="G790" i="1"/>
  <c r="H790" i="1"/>
  <c r="G798" i="1"/>
  <c r="H798" i="1"/>
  <c r="G806" i="1"/>
  <c r="H806" i="1"/>
  <c r="H632" i="1"/>
  <c r="G632" i="1"/>
  <c r="H495" i="1"/>
  <c r="H499" i="1"/>
  <c r="H503" i="1"/>
  <c r="H507" i="1"/>
  <c r="H511" i="1"/>
  <c r="H515" i="1"/>
  <c r="H519" i="1"/>
  <c r="H526" i="1"/>
  <c r="H530" i="1"/>
  <c r="H534" i="1"/>
  <c r="H538" i="1"/>
  <c r="H542" i="1"/>
  <c r="H546" i="1"/>
  <c r="H550" i="1"/>
  <c r="H554" i="1"/>
  <c r="H558" i="1"/>
  <c r="H562" i="1"/>
  <c r="H566" i="1"/>
  <c r="H570" i="1"/>
  <c r="H578" i="1"/>
  <c r="H582" i="1"/>
  <c r="H586" i="1"/>
  <c r="H589" i="1"/>
  <c r="H593" i="1"/>
  <c r="H597" i="1"/>
  <c r="H601" i="1"/>
  <c r="H605" i="1"/>
  <c r="H609" i="1"/>
  <c r="H613" i="1"/>
  <c r="H617" i="1"/>
  <c r="H621" i="1"/>
  <c r="H625" i="1"/>
  <c r="H641" i="1"/>
  <c r="H645" i="1"/>
  <c r="H649" i="1"/>
  <c r="H653" i="1"/>
  <c r="H657" i="1"/>
  <c r="H661" i="1"/>
  <c r="H665" i="1"/>
  <c r="H669" i="1"/>
  <c r="H673" i="1"/>
  <c r="H677" i="1"/>
  <c r="H681" i="1"/>
  <c r="H685" i="1"/>
  <c r="H689" i="1"/>
  <c r="H693" i="1"/>
  <c r="H697" i="1"/>
  <c r="H701" i="1"/>
  <c r="H705" i="1"/>
  <c r="H709" i="1"/>
  <c r="H713" i="1"/>
  <c r="H717" i="1"/>
  <c r="H721" i="1"/>
  <c r="H725" i="1"/>
  <c r="H729" i="1"/>
  <c r="H733" i="1"/>
  <c r="H737" i="1"/>
  <c r="H741" i="1"/>
  <c r="H745" i="1"/>
  <c r="H749" i="1"/>
  <c r="H753" i="1"/>
  <c r="H757" i="1"/>
  <c r="H761" i="1"/>
  <c r="H765" i="1"/>
  <c r="H769" i="1"/>
  <c r="H773" i="1"/>
  <c r="H777" i="1"/>
  <c r="H781" i="1"/>
  <c r="H785" i="1"/>
  <c r="H789" i="1"/>
  <c r="H793" i="1"/>
  <c r="H797" i="1"/>
  <c r="H801" i="1"/>
  <c r="H805" i="1"/>
  <c r="H809" i="1"/>
  <c r="H1440" i="1"/>
  <c r="G1440" i="1"/>
  <c r="I1440" i="1" s="1"/>
  <c r="J1440" i="1"/>
  <c r="H1448" i="1"/>
  <c r="G1448" i="1"/>
  <c r="I1448" i="1" s="1"/>
  <c r="H1452" i="1"/>
  <c r="G1452" i="1"/>
  <c r="H1456" i="1"/>
  <c r="G1456" i="1"/>
  <c r="I1456" i="1" s="1"/>
  <c r="F51" i="4"/>
  <c r="D50" i="4"/>
  <c r="F198" i="5"/>
  <c r="D190" i="5"/>
  <c r="C1175" i="1"/>
  <c r="H1530" i="1"/>
  <c r="G1530" i="1"/>
  <c r="H1550" i="1"/>
  <c r="G1550" i="1"/>
  <c r="H1570" i="1"/>
  <c r="G1570" i="1"/>
  <c r="H1491" i="1"/>
  <c r="G1491" i="1"/>
  <c r="H1507" i="1"/>
  <c r="G1507" i="1"/>
  <c r="H1535" i="1"/>
  <c r="G1535" i="1"/>
  <c r="H1563" i="1"/>
  <c r="G1563" i="1"/>
  <c r="H1575" i="1"/>
  <c r="G1575" i="1"/>
  <c r="D148" i="1"/>
  <c r="D160" i="1"/>
  <c r="G160" i="1" s="1"/>
  <c r="D460" i="1"/>
  <c r="H460" i="1" s="1"/>
  <c r="J1448" i="1"/>
  <c r="J1452" i="1"/>
  <c r="J1456" i="1"/>
  <c r="J1460" i="1"/>
  <c r="I1462" i="1"/>
  <c r="I1463" i="1"/>
  <c r="I1466" i="1"/>
  <c r="I1467" i="1"/>
  <c r="I1472" i="1"/>
  <c r="I1473" i="1"/>
  <c r="I1476" i="1"/>
  <c r="I1479" i="1"/>
  <c r="H1487" i="1"/>
  <c r="G1487" i="1"/>
  <c r="H1503" i="1"/>
  <c r="G1503" i="1"/>
  <c r="H1531" i="1"/>
  <c r="G1531" i="1"/>
  <c r="H1547" i="1"/>
  <c r="G1547" i="1"/>
  <c r="H1559" i="1"/>
  <c r="G1559" i="1"/>
  <c r="H1571" i="1"/>
  <c r="G1571" i="1"/>
  <c r="E50" i="4"/>
  <c r="D46" i="1" s="1"/>
  <c r="E350" i="4"/>
  <c r="E407" i="4" s="1"/>
  <c r="D402" i="1" s="1"/>
  <c r="F422" i="4"/>
  <c r="D421" i="4"/>
  <c r="G307" i="9"/>
  <c r="F177" i="5"/>
  <c r="C1154" i="1"/>
  <c r="F180" i="5"/>
  <c r="C1157" i="1"/>
  <c r="G315" i="9"/>
  <c r="E315" i="9" s="1"/>
  <c r="H29" i="3"/>
  <c r="C1436" i="1"/>
  <c r="H1444" i="1"/>
  <c r="G1444" i="1"/>
  <c r="I1444" i="1" s="1"/>
  <c r="J1444" i="1"/>
  <c r="H1446" i="1"/>
  <c r="G1446" i="1"/>
  <c r="I1449" i="1"/>
  <c r="H1450" i="1"/>
  <c r="G1450" i="1"/>
  <c r="I1450" i="1" s="1"/>
  <c r="I1457" i="1"/>
  <c r="H1458" i="1"/>
  <c r="G1458" i="1"/>
  <c r="I1458" i="1" s="1"/>
  <c r="H1483" i="1"/>
  <c r="G1483" i="1"/>
  <c r="H1499" i="1"/>
  <c r="G1499" i="1"/>
  <c r="H1515" i="1"/>
  <c r="G1515" i="1"/>
  <c r="H1523" i="1"/>
  <c r="G1523" i="1"/>
  <c r="H1543" i="1"/>
  <c r="G1543" i="1"/>
  <c r="H1555" i="1"/>
  <c r="G1555" i="1"/>
  <c r="F210" i="4"/>
  <c r="D196" i="4"/>
  <c r="D151" i="4" s="1"/>
  <c r="F312" i="4"/>
  <c r="D311" i="4"/>
  <c r="D1057" i="1"/>
  <c r="E78" i="5"/>
  <c r="E35" i="6"/>
  <c r="D1348" i="1"/>
  <c r="F89" i="6"/>
  <c r="C1383" i="1"/>
  <c r="H1442" i="1"/>
  <c r="G1442" i="1"/>
  <c r="I1442" i="1" s="1"/>
  <c r="J1442" i="1"/>
  <c r="J1446" i="1"/>
  <c r="J1450" i="1"/>
  <c r="J1458" i="1"/>
  <c r="H1460" i="1"/>
  <c r="I1460" i="1" s="1"/>
  <c r="I1465" i="1"/>
  <c r="I1471" i="1"/>
  <c r="I1478" i="1"/>
  <c r="H1495" i="1"/>
  <c r="G1495" i="1"/>
  <c r="H1511" i="1"/>
  <c r="G1511" i="1"/>
  <c r="H1519" i="1"/>
  <c r="G1519" i="1"/>
  <c r="H1527" i="1"/>
  <c r="G1527" i="1"/>
  <c r="H1539" i="1"/>
  <c r="G1539" i="1"/>
  <c r="H1551" i="1"/>
  <c r="G1551" i="1"/>
  <c r="H1567" i="1"/>
  <c r="G1567" i="1"/>
  <c r="H1579" i="1"/>
  <c r="G1579" i="1"/>
  <c r="F7" i="4"/>
  <c r="F83" i="4"/>
  <c r="D82" i="4"/>
  <c r="F107" i="4"/>
  <c r="D106" i="4"/>
  <c r="F163" i="4"/>
  <c r="F473" i="4"/>
  <c r="D472" i="4"/>
  <c r="F568" i="4"/>
  <c r="D567" i="4"/>
  <c r="D1113" i="1"/>
  <c r="E134" i="5"/>
  <c r="D1112" i="1" s="1"/>
  <c r="F142" i="5"/>
  <c r="C1120" i="1"/>
  <c r="D134" i="5"/>
  <c r="E5" i="6"/>
  <c r="D1300" i="1"/>
  <c r="F225" i="4"/>
  <c r="D224" i="4"/>
  <c r="F253" i="4"/>
  <c r="D252" i="4"/>
  <c r="D263" i="4"/>
  <c r="F268" i="4"/>
  <c r="D644" i="4"/>
  <c r="F417" i="4"/>
  <c r="E421" i="4"/>
  <c r="H307" i="9"/>
  <c r="E176" i="5"/>
  <c r="F238" i="5"/>
  <c r="J1447" i="1"/>
  <c r="J1449" i="1"/>
  <c r="J1451" i="1"/>
  <c r="J1455" i="1"/>
  <c r="J1457" i="1"/>
  <c r="J1459" i="1"/>
  <c r="J1462" i="1"/>
  <c r="J1464" i="1"/>
  <c r="J1466" i="1"/>
  <c r="J1468" i="1"/>
  <c r="J1472" i="1"/>
  <c r="J1474" i="1"/>
  <c r="J1477" i="1"/>
  <c r="J1479" i="1"/>
  <c r="G1482" i="1"/>
  <c r="G1486" i="1"/>
  <c r="G1490" i="1"/>
  <c r="G1494" i="1"/>
  <c r="G1498" i="1"/>
  <c r="G1502" i="1"/>
  <c r="G1506" i="1"/>
  <c r="G1510" i="1"/>
  <c r="G1514" i="1"/>
  <c r="G1522" i="1"/>
  <c r="G1526" i="1"/>
  <c r="G1534" i="1"/>
  <c r="G1538" i="1"/>
  <c r="G1542" i="1"/>
  <c r="G1546" i="1"/>
  <c r="G1554" i="1"/>
  <c r="G1558" i="1"/>
  <c r="G1562" i="1"/>
  <c r="G1566" i="1"/>
  <c r="G1574" i="1"/>
  <c r="G1578" i="1"/>
  <c r="G178" i="9"/>
  <c r="E178" i="9" s="1"/>
  <c r="B178" i="9" s="1"/>
  <c r="D133" i="4"/>
  <c r="G21" i="9"/>
  <c r="F152" i="4"/>
  <c r="H21" i="9"/>
  <c r="F153" i="4"/>
  <c r="D580" i="4"/>
  <c r="E593" i="4"/>
  <c r="D587" i="1" s="1"/>
  <c r="G587" i="1" s="1"/>
  <c r="F626" i="4"/>
  <c r="G174" i="9"/>
  <c r="E174" i="9" s="1"/>
  <c r="B174" i="9" s="1"/>
  <c r="E643" i="4"/>
  <c r="D637" i="1" s="1"/>
  <c r="G289" i="9"/>
  <c r="E289" i="9" s="1"/>
  <c r="B289" i="9" s="1"/>
  <c r="F88" i="5"/>
  <c r="H290" i="9"/>
  <c r="E146" i="5"/>
  <c r="D1124" i="1" s="1"/>
  <c r="F206" i="5"/>
  <c r="F239" i="5"/>
  <c r="F246" i="5"/>
  <c r="D245" i="5"/>
  <c r="F5" i="6"/>
  <c r="D35" i="6"/>
  <c r="G176" i="9"/>
  <c r="E176" i="9" s="1"/>
  <c r="B176" i="9" s="1"/>
  <c r="F164" i="4"/>
  <c r="E224" i="4"/>
  <c r="D220" i="1" s="1"/>
  <c r="F364" i="4"/>
  <c r="D363" i="4"/>
  <c r="D643" i="4"/>
  <c r="F416" i="4"/>
  <c r="F466" i="4"/>
  <c r="H166" i="9"/>
  <c r="F485" i="4"/>
  <c r="D484" i="4"/>
  <c r="D529" i="4"/>
  <c r="H289" i="9"/>
  <c r="E87" i="5"/>
  <c r="D1065" i="1" s="1"/>
  <c r="F119" i="5"/>
  <c r="D118" i="5"/>
  <c r="D49" i="8"/>
  <c r="B55" i="9"/>
  <c r="B59" i="9"/>
  <c r="B63" i="9"/>
  <c r="B67" i="9"/>
  <c r="B71" i="9"/>
  <c r="B75" i="9"/>
  <c r="B79" i="9"/>
  <c r="E86" i="9"/>
  <c r="B86" i="9" s="1"/>
  <c r="B92" i="9"/>
  <c r="E102" i="9"/>
  <c r="B102" i="9" s="1"/>
  <c r="B108" i="9"/>
  <c r="E118" i="9"/>
  <c r="B118" i="9" s="1"/>
  <c r="B124" i="9"/>
  <c r="E134" i="9"/>
  <c r="B134" i="9" s="1"/>
  <c r="B140" i="9"/>
  <c r="E146" i="9"/>
  <c r="B146" i="9" s="1"/>
  <c r="B152" i="9"/>
  <c r="G167" i="9"/>
  <c r="E167" i="9" s="1"/>
  <c r="B167" i="9" s="1"/>
  <c r="G169" i="9"/>
  <c r="E169" i="9" s="1"/>
  <c r="B169" i="9" s="1"/>
  <c r="G171" i="9"/>
  <c r="E171" i="9" s="1"/>
  <c r="B171" i="9" s="1"/>
  <c r="G173" i="9"/>
  <c r="E173" i="9" s="1"/>
  <c r="B173" i="9" s="1"/>
  <c r="G175" i="9"/>
  <c r="E175" i="9" s="1"/>
  <c r="B175" i="9" s="1"/>
  <c r="G177" i="9"/>
  <c r="E177" i="9" s="1"/>
  <c r="B177" i="9" s="1"/>
  <c r="E290" i="9"/>
  <c r="B290" i="9" s="1"/>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280" i="9"/>
  <c r="E280" i="9" s="1"/>
  <c r="B280" i="9" s="1"/>
  <c r="G279" i="9"/>
  <c r="E279" i="9" s="1"/>
  <c r="B279" i="9" s="1"/>
  <c r="G192" i="9"/>
  <c r="E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66" i="9"/>
  <c r="H165" i="9"/>
  <c r="G165" i="9"/>
  <c r="E165" i="9" s="1"/>
  <c r="B165" i="9" s="1"/>
  <c r="G164" i="9"/>
  <c r="E164" i="9" s="1"/>
  <c r="B164" i="9" s="1"/>
  <c r="G163" i="9"/>
  <c r="E163" i="9" s="1"/>
  <c r="B163" i="9" s="1"/>
  <c r="G162" i="9"/>
  <c r="E162" i="9" s="1"/>
  <c r="B162" i="9" s="1"/>
  <c r="G161" i="9"/>
  <c r="E161" i="9" s="1"/>
  <c r="B161" i="9" s="1"/>
  <c r="M213" i="9"/>
  <c r="I10" i="9"/>
  <c r="E54" i="9"/>
  <c r="B54" i="9" s="1"/>
  <c r="E58" i="9"/>
  <c r="B58" i="9" s="1"/>
  <c r="E62" i="9"/>
  <c r="B62" i="9" s="1"/>
  <c r="E66" i="9"/>
  <c r="B66" i="9" s="1"/>
  <c r="E70" i="9"/>
  <c r="B70" i="9" s="1"/>
  <c r="E74" i="9"/>
  <c r="B74" i="9" s="1"/>
  <c r="E78" i="9"/>
  <c r="B78" i="9" s="1"/>
  <c r="E82" i="9"/>
  <c r="B82" i="9" s="1"/>
  <c r="B88" i="9"/>
  <c r="E98" i="9"/>
  <c r="B98" i="9" s="1"/>
  <c r="B104" i="9"/>
  <c r="E114" i="9"/>
  <c r="B114" i="9" s="1"/>
  <c r="B120" i="9"/>
  <c r="E130" i="9"/>
  <c r="B130" i="9" s="1"/>
  <c r="B136" i="9"/>
  <c r="B148" i="9"/>
  <c r="E158" i="9"/>
  <c r="B158" i="9" s="1"/>
  <c r="F217" i="9"/>
  <c r="B217" i="9" s="1"/>
  <c r="F225" i="9"/>
  <c r="B225" i="9" s="1"/>
  <c r="F214" i="9"/>
  <c r="B214" i="9" s="1"/>
  <c r="B221" i="9"/>
  <c r="F222" i="9"/>
  <c r="B222" i="9" s="1"/>
  <c r="B229" i="9"/>
  <c r="B253" i="9"/>
  <c r="B261" i="9"/>
  <c r="B269" i="9"/>
  <c r="F253" i="9"/>
  <c r="F254" i="9"/>
  <c r="B254" i="9" s="1"/>
  <c r="F257" i="9"/>
  <c r="B257" i="9" s="1"/>
  <c r="F258" i="9"/>
  <c r="B258" i="9" s="1"/>
  <c r="F261" i="9"/>
  <c r="F262" i="9"/>
  <c r="B262" i="9" s="1"/>
  <c r="F265" i="9"/>
  <c r="B265" i="9" s="1"/>
  <c r="F266" i="9"/>
  <c r="B266" i="9" s="1"/>
  <c r="F269" i="9"/>
  <c r="F270" i="9"/>
  <c r="B270" i="9" s="1"/>
  <c r="B281" i="9"/>
  <c r="B216" i="9"/>
  <c r="B219" i="9"/>
  <c r="B220" i="9"/>
  <c r="B223" i="9"/>
  <c r="B224" i="9"/>
  <c r="B227" i="9"/>
  <c r="B228" i="9"/>
  <c r="B231" i="9"/>
  <c r="B232" i="9"/>
  <c r="B235" i="9"/>
  <c r="B236" i="9"/>
  <c r="B239" i="9"/>
  <c r="B240" i="9"/>
  <c r="B243" i="9"/>
  <c r="B244" i="9"/>
  <c r="B247" i="9"/>
  <c r="B248" i="9"/>
  <c r="B251" i="9"/>
  <c r="B252" i="9"/>
  <c r="B255" i="9"/>
  <c r="B256" i="9"/>
  <c r="B259" i="9"/>
  <c r="B260" i="9"/>
  <c r="B263" i="9"/>
  <c r="B264" i="9"/>
  <c r="B267" i="9"/>
  <c r="B268" i="9"/>
  <c r="B271" i="9"/>
  <c r="B286" i="9"/>
  <c r="E292" i="9"/>
  <c r="B292" i="9" s="1"/>
  <c r="E296" i="9"/>
  <c r="B296" i="9" s="1"/>
  <c r="E300" i="9"/>
  <c r="B300" i="9" s="1"/>
  <c r="E304" i="9"/>
  <c r="B304" i="9" s="1"/>
  <c r="G619" i="1" l="1"/>
  <c r="D42" i="8"/>
  <c r="H19" i="9" s="1"/>
  <c r="E19" i="9" s="1"/>
  <c r="B19" i="9" s="1"/>
  <c r="G1501" i="1"/>
  <c r="H1501" i="1"/>
  <c r="G1481" i="1"/>
  <c r="H1481" i="1"/>
  <c r="D1436" i="1"/>
  <c r="I29" i="3"/>
  <c r="G412" i="1"/>
  <c r="B192" i="9"/>
  <c r="D990" i="1"/>
  <c r="E7" i="5"/>
  <c r="I20" i="3" s="1"/>
  <c r="H159" i="1"/>
  <c r="E21" i="9"/>
  <c r="B21" i="9" s="1"/>
  <c r="E6" i="4"/>
  <c r="D289" i="4"/>
  <c r="H17" i="3"/>
  <c r="C147" i="1"/>
  <c r="F224" i="4"/>
  <c r="C220" i="1"/>
  <c r="H1157" i="1"/>
  <c r="G1157" i="1"/>
  <c r="E412" i="4"/>
  <c r="I16" i="3"/>
  <c r="D2" i="1"/>
  <c r="H1065" i="1"/>
  <c r="G1065" i="1"/>
  <c r="D528" i="4"/>
  <c r="F529" i="4"/>
  <c r="C523" i="1"/>
  <c r="H25" i="3"/>
  <c r="C1329" i="1"/>
  <c r="F35" i="6"/>
  <c r="F245" i="5"/>
  <c r="C1222" i="1"/>
  <c r="H1124" i="1"/>
  <c r="G1124" i="1"/>
  <c r="F580" i="4"/>
  <c r="C574" i="1"/>
  <c r="D237" i="5"/>
  <c r="E420" i="4"/>
  <c r="D415" i="1"/>
  <c r="F263" i="4"/>
  <c r="C259" i="1"/>
  <c r="G1120" i="1"/>
  <c r="H1120" i="1"/>
  <c r="F567" i="4"/>
  <c r="C561" i="1"/>
  <c r="F82" i="4"/>
  <c r="C78" i="1"/>
  <c r="G1348" i="1"/>
  <c r="H1348" i="1"/>
  <c r="F311" i="4"/>
  <c r="D298" i="4"/>
  <c r="C306" i="1"/>
  <c r="H1436" i="1"/>
  <c r="G1436" i="1"/>
  <c r="E307" i="9"/>
  <c r="B307" i="9" s="1"/>
  <c r="F213" i="9"/>
  <c r="H1113" i="1"/>
  <c r="G1113" i="1"/>
  <c r="F421" i="4"/>
  <c r="D420" i="4"/>
  <c r="C415" i="1"/>
  <c r="G309" i="9"/>
  <c r="E309" i="9" s="1"/>
  <c r="B309" i="9" s="1"/>
  <c r="F190" i="5"/>
  <c r="C1167" i="1"/>
  <c r="C1524" i="1"/>
  <c r="D43" i="8"/>
  <c r="F484" i="4"/>
  <c r="C478" i="1"/>
  <c r="F133" i="4"/>
  <c r="C129" i="1"/>
  <c r="F252" i="4"/>
  <c r="C248" i="1"/>
  <c r="H1300" i="1"/>
  <c r="G1300" i="1"/>
  <c r="D1329" i="1"/>
  <c r="I25" i="3"/>
  <c r="H1154" i="1"/>
  <c r="G1154" i="1"/>
  <c r="H990" i="1"/>
  <c r="G990" i="1"/>
  <c r="E408" i="4"/>
  <c r="D403" i="1" s="1"/>
  <c r="D345" i="1"/>
  <c r="E151" i="4"/>
  <c r="F151" i="4" s="1"/>
  <c r="H587" i="1"/>
  <c r="F363" i="4"/>
  <c r="D350" i="4"/>
  <c r="C358" i="1"/>
  <c r="F134" i="5"/>
  <c r="C1112" i="1"/>
  <c r="H1057" i="1"/>
  <c r="G1057" i="1"/>
  <c r="E166" i="9"/>
  <c r="B166" i="9" s="1"/>
  <c r="F118" i="5"/>
  <c r="C1096" i="1"/>
  <c r="D68" i="5"/>
  <c r="F643" i="4"/>
  <c r="C637" i="1"/>
  <c r="D141" i="6"/>
  <c r="K1450" i="9"/>
  <c r="G313" i="9"/>
  <c r="E313" i="9" s="1"/>
  <c r="B313" i="9" s="1"/>
  <c r="I34" i="3"/>
  <c r="C1517" i="1"/>
  <c r="E175" i="5"/>
  <c r="D1152" i="1" s="1"/>
  <c r="D1153" i="1"/>
  <c r="I22" i="3"/>
  <c r="F644" i="4"/>
  <c r="C638" i="1"/>
  <c r="E141" i="6"/>
  <c r="D1299" i="1"/>
  <c r="I24" i="3"/>
  <c r="F472" i="4"/>
  <c r="C466" i="1"/>
  <c r="F106" i="4"/>
  <c r="C102" i="1"/>
  <c r="D6" i="4"/>
  <c r="H1383" i="1"/>
  <c r="G1383" i="1"/>
  <c r="D1056" i="1"/>
  <c r="E68" i="5"/>
  <c r="F196" i="4"/>
  <c r="C192" i="1"/>
  <c r="I1446" i="1"/>
  <c r="E314" i="9"/>
  <c r="I10" i="3" s="1"/>
  <c r="B315" i="9"/>
  <c r="D176" i="5"/>
  <c r="H148" i="1"/>
  <c r="G148" i="1"/>
  <c r="H1175" i="1"/>
  <c r="G1175" i="1"/>
  <c r="F50" i="4"/>
  <c r="C46" i="1"/>
  <c r="I1452" i="1"/>
  <c r="E528" i="4"/>
  <c r="E6" i="5" l="1"/>
  <c r="H278" i="9" s="1"/>
  <c r="D985" i="1"/>
  <c r="F7" i="5"/>
  <c r="D290" i="4"/>
  <c r="F6" i="4"/>
  <c r="H16" i="3"/>
  <c r="D412" i="4"/>
  <c r="C2" i="1"/>
  <c r="F68" i="5"/>
  <c r="H21" i="3"/>
  <c r="C1046" i="1"/>
  <c r="D6" i="5"/>
  <c r="D635" i="4"/>
  <c r="F420" i="4"/>
  <c r="C414" i="1"/>
  <c r="H306" i="1"/>
  <c r="G306" i="1"/>
  <c r="G985" i="1"/>
  <c r="H985" i="1"/>
  <c r="H102" i="1"/>
  <c r="G102" i="1"/>
  <c r="G1517" i="1"/>
  <c r="H1517" i="1"/>
  <c r="G1096" i="1"/>
  <c r="H1096" i="1"/>
  <c r="H1329" i="1"/>
  <c r="G1329" i="1"/>
  <c r="E636" i="4"/>
  <c r="D630" i="1" s="1"/>
  <c r="D522" i="1"/>
  <c r="F176" i="5"/>
  <c r="D175" i="5"/>
  <c r="H22" i="3"/>
  <c r="C1153" i="1"/>
  <c r="H192" i="1"/>
  <c r="G192" i="1"/>
  <c r="G1299" i="1"/>
  <c r="H1299" i="1"/>
  <c r="H637" i="1"/>
  <c r="G637" i="1"/>
  <c r="D408" i="4"/>
  <c r="F350" i="4"/>
  <c r="C345" i="1"/>
  <c r="H129" i="1"/>
  <c r="G129" i="1"/>
  <c r="I35" i="3"/>
  <c r="C1518" i="1"/>
  <c r="G312" i="9"/>
  <c r="E312" i="9" s="1"/>
  <c r="E635" i="4"/>
  <c r="D629" i="1" s="1"/>
  <c r="D414" i="1"/>
  <c r="G574" i="1"/>
  <c r="H574" i="1"/>
  <c r="H1222" i="1"/>
  <c r="G1222" i="1"/>
  <c r="E639" i="4"/>
  <c r="D407" i="1"/>
  <c r="H220" i="1"/>
  <c r="G220" i="1"/>
  <c r="G46" i="1"/>
  <c r="H46" i="1"/>
  <c r="D1046" i="1"/>
  <c r="I21" i="3"/>
  <c r="H638" i="1"/>
  <c r="G638" i="1"/>
  <c r="H248" i="1"/>
  <c r="G248" i="1"/>
  <c r="G478" i="1"/>
  <c r="H478" i="1"/>
  <c r="G1167" i="1"/>
  <c r="H1167" i="1"/>
  <c r="B213" i="9"/>
  <c r="G1056" i="1"/>
  <c r="H1056" i="1"/>
  <c r="F141" i="6"/>
  <c r="H28" i="3"/>
  <c r="C1435" i="1"/>
  <c r="G317" i="9"/>
  <c r="E317" i="9" s="1"/>
  <c r="G358" i="1"/>
  <c r="H358" i="1"/>
  <c r="E289" i="4"/>
  <c r="F289" i="4" s="1"/>
  <c r="D147" i="1"/>
  <c r="G147" i="1" s="1"/>
  <c r="I17" i="3"/>
  <c r="F298" i="4"/>
  <c r="D407" i="4"/>
  <c r="C293" i="1"/>
  <c r="G78" i="1"/>
  <c r="H78" i="1"/>
  <c r="D636" i="4"/>
  <c r="F528" i="4"/>
  <c r="C522" i="1"/>
  <c r="G466" i="1"/>
  <c r="H466" i="1"/>
  <c r="D1435" i="1"/>
  <c r="I28" i="3"/>
  <c r="H1112" i="1"/>
  <c r="G1112" i="1"/>
  <c r="H1524" i="1"/>
  <c r="G1524" i="1"/>
  <c r="G415" i="1"/>
  <c r="H415" i="1"/>
  <c r="G561" i="1"/>
  <c r="H561" i="1"/>
  <c r="H259" i="1"/>
  <c r="G259" i="1"/>
  <c r="F237" i="5"/>
  <c r="H23" i="3"/>
  <c r="C1214" i="1"/>
  <c r="G523" i="1"/>
  <c r="H523" i="1"/>
  <c r="D413" i="4"/>
  <c r="D291" i="4"/>
  <c r="C285" i="1"/>
  <c r="D984" i="1" l="1"/>
  <c r="H147" i="1"/>
  <c r="H1153" i="1"/>
  <c r="G1153" i="1"/>
  <c r="G522" i="1"/>
  <c r="H522" i="1"/>
  <c r="F635" i="4"/>
  <c r="C629" i="1"/>
  <c r="H293" i="1"/>
  <c r="G293" i="1"/>
  <c r="B317" i="9"/>
  <c r="E316" i="9"/>
  <c r="D633" i="1"/>
  <c r="H1518" i="1"/>
  <c r="G1518" i="1"/>
  <c r="H345" i="1"/>
  <c r="G345" i="1"/>
  <c r="F175" i="5"/>
  <c r="C1152" i="1"/>
  <c r="H11" i="3"/>
  <c r="G284" i="9"/>
  <c r="E284" i="9" s="1"/>
  <c r="B284" i="9" s="1"/>
  <c r="G278" i="9"/>
  <c r="E278" i="9" s="1"/>
  <c r="F6" i="5"/>
  <c r="C984" i="1"/>
  <c r="G2" i="1"/>
  <c r="H2" i="1"/>
  <c r="C286" i="1"/>
  <c r="H1214" i="1"/>
  <c r="G1214" i="1"/>
  <c r="F408" i="4"/>
  <c r="C403" i="1"/>
  <c r="D640" i="4"/>
  <c r="D415" i="4"/>
  <c r="C408" i="1"/>
  <c r="B312" i="9"/>
  <c r="E311" i="9"/>
  <c r="F291" i="4"/>
  <c r="C287" i="1"/>
  <c r="F636" i="4"/>
  <c r="C630" i="1"/>
  <c r="F407" i="4"/>
  <c r="C402" i="1"/>
  <c r="E291" i="4"/>
  <c r="D287" i="1" s="1"/>
  <c r="E413" i="4"/>
  <c r="D285" i="1"/>
  <c r="H285" i="1" s="1"/>
  <c r="E290" i="4"/>
  <c r="D286" i="1" s="1"/>
  <c r="H1435" i="1"/>
  <c r="G1435" i="1"/>
  <c r="H9" i="3"/>
  <c r="H414" i="1"/>
  <c r="G414" i="1"/>
  <c r="H1046" i="1"/>
  <c r="G1046" i="1"/>
  <c r="D639" i="4"/>
  <c r="D414" i="4"/>
  <c r="F412" i="4"/>
  <c r="C407" i="1"/>
  <c r="G285" i="1" l="1"/>
  <c r="E640" i="4"/>
  <c r="E415" i="4"/>
  <c r="D410" i="1" s="1"/>
  <c r="D408" i="1"/>
  <c r="H408" i="1" s="1"/>
  <c r="E414" i="4"/>
  <c r="D409" i="1" s="1"/>
  <c r="H630" i="1"/>
  <c r="G630" i="1"/>
  <c r="F415" i="4"/>
  <c r="C410" i="1"/>
  <c r="B278" i="9"/>
  <c r="E277" i="9"/>
  <c r="D641" i="4"/>
  <c r="F639" i="4"/>
  <c r="C633" i="1"/>
  <c r="H402" i="1"/>
  <c r="G402" i="1"/>
  <c r="H287" i="1"/>
  <c r="G287" i="1"/>
  <c r="G403" i="1"/>
  <c r="H403" i="1"/>
  <c r="G286" i="1"/>
  <c r="H286" i="1"/>
  <c r="G629" i="1"/>
  <c r="H629" i="1"/>
  <c r="H1152" i="1"/>
  <c r="G1152" i="1"/>
  <c r="C409" i="1"/>
  <c r="F640" i="4"/>
  <c r="D642" i="4"/>
  <c r="C634" i="1"/>
  <c r="H407" i="1"/>
  <c r="G407" i="1"/>
  <c r="K3" i="9"/>
  <c r="I9" i="3"/>
  <c r="F413" i="4"/>
  <c r="F290" i="4"/>
  <c r="H8" i="3"/>
  <c r="H984" i="1"/>
  <c r="G984" i="1"/>
  <c r="N3" i="9"/>
  <c r="I11" i="3"/>
  <c r="G409" i="1" l="1"/>
  <c r="H409" i="1"/>
  <c r="H633" i="1"/>
  <c r="G633" i="1"/>
  <c r="F414" i="4"/>
  <c r="D634" i="1"/>
  <c r="H634" i="1" s="1"/>
  <c r="E642" i="4"/>
  <c r="E641" i="4"/>
  <c r="M3" i="9"/>
  <c r="I8" i="3"/>
  <c r="F642" i="4"/>
  <c r="D646" i="4"/>
  <c r="C636" i="1"/>
  <c r="G408" i="1"/>
  <c r="D645" i="4"/>
  <c r="C635" i="1"/>
  <c r="G410" i="1"/>
  <c r="H410" i="1"/>
  <c r="H18" i="3" l="1"/>
  <c r="C639" i="1"/>
  <c r="F646" i="4"/>
  <c r="H19" i="3"/>
  <c r="C640" i="1"/>
  <c r="E645" i="4"/>
  <c r="D635" i="1"/>
  <c r="G635" i="1" s="1"/>
  <c r="G276" i="9"/>
  <c r="E276" i="9" s="1"/>
  <c r="B276" i="9" s="1"/>
  <c r="G634" i="1"/>
  <c r="F641" i="4"/>
  <c r="E646" i="4"/>
  <c r="D636" i="1"/>
  <c r="H636" i="1" s="1"/>
  <c r="D640" i="1" l="1"/>
  <c r="H7" i="3" s="1"/>
  <c r="I19" i="3"/>
  <c r="G636" i="1"/>
  <c r="D639" i="1"/>
  <c r="H639" i="1" s="1"/>
  <c r="I18" i="3"/>
  <c r="H635" i="1"/>
  <c r="F645" i="4"/>
  <c r="G640" i="1" l="1"/>
  <c r="H640" i="1"/>
  <c r="G639" i="1"/>
  <c r="J3" i="9"/>
  <c r="M272" i="9" l="1"/>
  <c r="L272" i="9"/>
  <c r="H274" i="9"/>
  <c r="G274" i="9"/>
  <c r="H18" i="9"/>
  <c r="G18" i="9"/>
  <c r="H17" i="9"/>
  <c r="M16" i="9"/>
  <c r="L15" i="9"/>
  <c r="K13" i="9"/>
  <c r="I11" i="9"/>
  <c r="J10" i="9"/>
  <c r="K9" i="9"/>
  <c r="I7" i="9"/>
  <c r="J6" i="9"/>
  <c r="K5" i="9"/>
  <c r="J7" i="9"/>
  <c r="I12" i="9"/>
  <c r="I9" i="9"/>
  <c r="G15" i="9"/>
  <c r="J5" i="9"/>
  <c r="L16" i="9"/>
  <c r="J11" i="9"/>
  <c r="I13" i="9"/>
  <c r="J9" i="9"/>
  <c r="I8" i="9"/>
  <c r="M15" i="9"/>
  <c r="I5" i="9"/>
  <c r="K11" i="9"/>
  <c r="H16" i="9"/>
  <c r="I6" i="9"/>
  <c r="K12" i="9"/>
  <c r="K6" i="9"/>
  <c r="J8" i="9"/>
  <c r="H15" i="9"/>
  <c r="G17" i="9"/>
  <c r="K10" i="9"/>
  <c r="G16" i="9"/>
  <c r="E16" i="9" s="1"/>
  <c r="K7" i="9"/>
  <c r="J12" i="9"/>
  <c r="J17" i="9"/>
  <c r="K8" i="9"/>
  <c r="J13" i="9"/>
  <c r="I17" i="9"/>
  <c r="E15" i="9" l="1"/>
  <c r="E274" i="9"/>
  <c r="E5" i="9"/>
  <c r="E18" i="9"/>
  <c r="B18" i="9" s="1"/>
  <c r="F272" i="9"/>
  <c r="B272" i="9" s="1"/>
  <c r="E13" i="9"/>
  <c r="B13" i="9" s="1"/>
  <c r="E10" i="9"/>
  <c r="B10" i="9" s="1"/>
  <c r="E6" i="9"/>
  <c r="B6" i="9" s="1"/>
  <c r="E9" i="9"/>
  <c r="B9" i="9" s="1"/>
  <c r="E17" i="9"/>
  <c r="B17" i="9" s="1"/>
  <c r="B5" i="9"/>
  <c r="B274" i="9"/>
  <c r="E20" i="9"/>
  <c r="I7" i="3" s="1"/>
  <c r="E11" i="9"/>
  <c r="B11" i="9" s="1"/>
  <c r="E8" i="9"/>
  <c r="B8" i="9" s="1"/>
  <c r="F16" i="9"/>
  <c r="B16" i="9" s="1"/>
  <c r="E12" i="9"/>
  <c r="B12" i="9" s="1"/>
  <c r="E7" i="9"/>
  <c r="B7" i="9" s="1"/>
  <c r="F20" i="9"/>
  <c r="F15" i="9"/>
  <c r="F14" i="9" l="1"/>
  <c r="F3" i="9" s="1"/>
  <c r="E14" i="9"/>
  <c r="B15" i="9"/>
  <c r="E4" i="9"/>
  <c r="E3" i="9" l="1"/>
</calcChain>
</file>

<file path=xl/sharedStrings.xml><?xml version="1.0" encoding="utf-8"?>
<sst xmlns="http://schemas.openxmlformats.org/spreadsheetml/2006/main" count="4369" uniqueCount="3422">
  <si>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</si>
  <si>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</si>
  <si>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</si>
  <si>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</si>
  <si>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</si>
  <si>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</si>
  <si>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</si>
  <si>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</si>
  <si>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</si>
  <si>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</si>
  <si>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</si>
  <si>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</si>
  <si>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</si>
  <si>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</si>
  <si>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</si>
  <si>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</si>
  <si>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</si>
  <si>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</si>
  <si>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</si>
  <si>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</si>
  <si>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</si>
  <si>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</si>
  <si>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</si>
  <si>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</si>
  <si>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</si>
  <si>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</si>
  <si>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</si>
  <si>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</si>
  <si>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</si>
  <si>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</si>
  <si>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</si>
  <si>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Knjižnica Mihaela Šiloboda Sveta Nedelja</t>
  </si>
  <si>
    <t>BILANCA</t>
  </si>
  <si>
    <t>RAS funkcijski</t>
  </si>
  <si>
    <t>Razina:</t>
  </si>
  <si>
    <t>21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</si>
  <si>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</si>
  <si>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</si>
  <si>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</si>
  <si>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</si>
  <si>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</si>
  <si>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</si>
  <si>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</si>
  <si>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</si>
  <si>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</si>
  <si>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</si>
  <si>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</si>
  <si>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</si>
  <si>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</si>
  <si>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51142 - Knjižnica Mihaela Šiloboda Sveta Nedelja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</si>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</sst>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208639.69</v>
      </c>
      <c r="D2" s="6">
        <f>'PR-RAS'!E6</f>
        <v>182055.55000000002</v>
      </c>
      <c r="E2" s="6">
        <v>0</v>
      </c>
      <c r="F2" s="6">
        <v>0</v>
      </c>
      <c r="G2" s="7">
        <f t="shared" ref="G2:G264" si="0">(B2/1000)*(C2*1+D2*2)</f>
        <v>572.75079000000005</v>
      </c>
      <c r="H2" s="7">
        <f t="shared" ref="H2:H264" si="1">ABS(C2-ROUND(C2,0))+ABS(D2-ROUND(D2,0))</f>
        <v>0.7599999999802094</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19667.490000000002</v>
      </c>
      <c r="E46" s="1">
        <v>0</v>
      </c>
      <c r="F46" s="1">
        <v>0</v>
      </c>
      <c r="G46" s="2">
        <f t="shared" si="0"/>
        <v>1770.0741</v>
      </c>
      <c r="H46" s="2">
        <f t="shared" si="1"/>
        <v>0.49000000000160071</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19667.490000000002</v>
      </c>
      <c r="E64" s="1">
        <v>0</v>
      </c>
      <c r="F64" s="1">
        <v>0</v>
      </c>
      <c r="G64" s="2">
        <f t="shared" si="0"/>
        <v>2478.10374</v>
      </c>
      <c r="H64" s="2">
        <f t="shared" si="1"/>
        <v>0.49000000000160071</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19667.490000000002</v>
      </c>
      <c r="E66" s="1">
        <v>0</v>
      </c>
      <c r="F66" s="1">
        <v>0</v>
      </c>
      <c r="G66" s="2">
        <f t="shared" si="0"/>
        <v>2556.7737000000002</v>
      </c>
      <c r="H66" s="2">
        <f t="shared" si="1"/>
        <v>0.49000000000160071</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0</v>
      </c>
      <c r="D102" s="1">
        <f>'PR-RAS'!E106</f>
        <v>0</v>
      </c>
      <c r="E102" s="1">
        <v>0</v>
      </c>
      <c r="F102" s="1">
        <v>0</v>
      </c>
      <c r="G102" s="2">
        <f t="shared" si="0"/>
        <v>0</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0</v>
      </c>
      <c r="D108" s="1">
        <f>'PR-RAS'!E112</f>
        <v>0</v>
      </c>
      <c r="E108" s="1">
        <v>0</v>
      </c>
      <c r="F108" s="1">
        <v>0</v>
      </c>
      <c r="G108" s="2">
        <f t="shared" si="0"/>
        <v>0</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4515.71</v>
      </c>
      <c r="E120" s="1">
        <v>0</v>
      </c>
      <c r="F120" s="1">
        <v>0</v>
      </c>
      <c r="G120" s="2">
        <f t="shared" si="0"/>
        <v>1074.7389799999999</v>
      </c>
      <c r="H120" s="2">
        <f t="shared" si="1"/>
        <v>0.28999999999996362</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4515.71</v>
      </c>
      <c r="E121" s="1">
        <v>0</v>
      </c>
      <c r="F121" s="1">
        <v>0</v>
      </c>
      <c r="G121" s="2">
        <f t="shared" si="0"/>
        <v>1083.7703999999999</v>
      </c>
      <c r="H121" s="2">
        <f t="shared" si="1"/>
        <v>0.28999999999996362</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4515.71</v>
      </c>
      <c r="E123" s="1">
        <v>0</v>
      </c>
      <c r="F123" s="1">
        <v>0</v>
      </c>
      <c r="G123" s="2">
        <f t="shared" si="0"/>
        <v>1101.8332399999999</v>
      </c>
      <c r="H123" s="2">
        <f t="shared" si="1"/>
        <v>0.28999999999996362</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208639.69</v>
      </c>
      <c r="D129" s="1">
        <f>'PR-RAS'!E133</f>
        <v>157872.35</v>
      </c>
      <c r="E129" s="1">
        <v>0</v>
      </c>
      <c r="F129" s="1">
        <v>0</v>
      </c>
      <c r="G129" s="2">
        <f t="shared" si="0"/>
        <v>67121.201920000007</v>
      </c>
      <c r="H129" s="2">
        <f t="shared" si="1"/>
        <v>0.66000000000349246</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208639.69</v>
      </c>
      <c r="D130" s="1">
        <f>'PR-RAS'!E134</f>
        <v>157872.35</v>
      </c>
      <c r="E130" s="1">
        <v>0</v>
      </c>
      <c r="F130" s="1">
        <v>0</v>
      </c>
      <c r="G130" s="2">
        <f t="shared" si="0"/>
        <v>67645.586309999999</v>
      </c>
      <c r="H130" s="2">
        <f t="shared" si="1"/>
        <v>0.66000000000349246</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69850.59</v>
      </c>
      <c r="D131" s="1">
        <f>'PR-RAS'!E135</f>
        <v>116741.23</v>
      </c>
      <c r="E131" s="1">
        <v>0</v>
      </c>
      <c r="F131" s="1">
        <v>0</v>
      </c>
      <c r="G131" s="2">
        <f t="shared" si="0"/>
        <v>39433.296499999997</v>
      </c>
      <c r="H131" s="2">
        <f t="shared" si="1"/>
        <v>0.63999999999941792</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138789.1</v>
      </c>
      <c r="D132" s="1">
        <f>'PR-RAS'!E136</f>
        <v>41131.120000000003</v>
      </c>
      <c r="E132" s="1">
        <v>0</v>
      </c>
      <c r="F132" s="1">
        <v>0</v>
      </c>
      <c r="G132" s="2">
        <f t="shared" si="0"/>
        <v>28957.725540000003</v>
      </c>
      <c r="H132" s="2">
        <f t="shared" si="1"/>
        <v>0.22000000000844011</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69850.569999999992</v>
      </c>
      <c r="D147" s="1">
        <f>'PR-RAS'!E151</f>
        <v>117632.89000000001</v>
      </c>
      <c r="E147" s="1">
        <v>0</v>
      </c>
      <c r="F147" s="1">
        <v>0</v>
      </c>
      <c r="G147" s="2">
        <f t="shared" si="0"/>
        <v>44546.987100000006</v>
      </c>
      <c r="H147" s="2">
        <f t="shared" si="1"/>
        <v>0.53999999999359716</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43760.439999999995</v>
      </c>
      <c r="D148" s="1">
        <f>'PR-RAS'!E152</f>
        <v>81375.520000000004</v>
      </c>
      <c r="E148" s="1">
        <v>0</v>
      </c>
      <c r="F148" s="1">
        <v>0</v>
      </c>
      <c r="G148" s="2">
        <f t="shared" si="0"/>
        <v>30357.187559999998</v>
      </c>
      <c r="H148" s="2">
        <f t="shared" si="1"/>
        <v>0.91999999999097781</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36190.269999999997</v>
      </c>
      <c r="D149" s="1">
        <f>'PR-RAS'!E153</f>
        <v>65038.25</v>
      </c>
      <c r="E149" s="1">
        <v>0</v>
      </c>
      <c r="F149" s="1">
        <v>0</v>
      </c>
      <c r="G149" s="2">
        <f t="shared" si="0"/>
        <v>24607.481959999997</v>
      </c>
      <c r="H149" s="2">
        <f t="shared" si="1"/>
        <v>0.51999999999679858</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34083.78</v>
      </c>
      <c r="D150" s="1">
        <f>'PR-RAS'!E154</f>
        <v>62881.919999999998</v>
      </c>
      <c r="E150" s="1">
        <v>0</v>
      </c>
      <c r="F150" s="1">
        <v>0</v>
      </c>
      <c r="G150" s="2">
        <f t="shared" si="0"/>
        <v>23817.29538</v>
      </c>
      <c r="H150" s="2">
        <f t="shared" si="1"/>
        <v>0.30000000000291038</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2106.4899999999998</v>
      </c>
      <c r="D152" s="1">
        <f>'PR-RAS'!E156</f>
        <v>2156.33</v>
      </c>
      <c r="E152" s="1">
        <v>0</v>
      </c>
      <c r="F152" s="1">
        <v>0</v>
      </c>
      <c r="G152" s="2">
        <f t="shared" si="0"/>
        <v>969.29164999999989</v>
      </c>
      <c r="H152" s="2">
        <f t="shared" si="1"/>
        <v>0.81999999999970896</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1598.78</v>
      </c>
      <c r="D154" s="1">
        <f>'PR-RAS'!E158</f>
        <v>5605.94</v>
      </c>
      <c r="E154" s="1">
        <v>0</v>
      </c>
      <c r="F154" s="1">
        <v>0</v>
      </c>
      <c r="G154" s="2">
        <f t="shared" si="0"/>
        <v>1960.03098</v>
      </c>
      <c r="H154" s="2">
        <f t="shared" si="1"/>
        <v>0.28000000000042746</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5971.39</v>
      </c>
      <c r="D155" s="1">
        <f>'PR-RAS'!E159</f>
        <v>10731.33</v>
      </c>
      <c r="E155" s="1">
        <v>0</v>
      </c>
      <c r="F155" s="1">
        <v>0</v>
      </c>
      <c r="G155" s="2">
        <f t="shared" si="0"/>
        <v>4224.8436999999994</v>
      </c>
      <c r="H155" s="2">
        <f t="shared" si="1"/>
        <v>0.72000000000025466</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5971.39</v>
      </c>
      <c r="D157" s="1">
        <f>'PR-RAS'!E161</f>
        <v>10731.33</v>
      </c>
      <c r="E157" s="1">
        <v>0</v>
      </c>
      <c r="F157" s="1">
        <v>0</v>
      </c>
      <c r="G157" s="2">
        <f t="shared" si="0"/>
        <v>4279.7118</v>
      </c>
      <c r="H157" s="2">
        <f t="shared" si="1"/>
        <v>0.72000000000025466</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24933.919999999998</v>
      </c>
      <c r="D159" s="1">
        <f>'PR-RAS'!E163</f>
        <v>35078.720000000008</v>
      </c>
      <c r="E159" s="1">
        <v>0</v>
      </c>
      <c r="F159" s="1">
        <v>0</v>
      </c>
      <c r="G159" s="2">
        <f t="shared" si="0"/>
        <v>15024.434880000003</v>
      </c>
      <c r="H159" s="2">
        <f t="shared" si="1"/>
        <v>0.35999999999330612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1223.44</v>
      </c>
      <c r="D160" s="1">
        <f>'PR-RAS'!E164</f>
        <v>2530.7399999999998</v>
      </c>
      <c r="E160" s="1">
        <v>0</v>
      </c>
      <c r="F160" s="1">
        <v>0</v>
      </c>
      <c r="G160" s="2">
        <f t="shared" si="0"/>
        <v>999.30228</v>
      </c>
      <c r="H160" s="2">
        <f t="shared" si="1"/>
        <v>0.70000000000027285</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1223.44</v>
      </c>
      <c r="D162" s="1">
        <f>'PR-RAS'!E166</f>
        <v>2530.7399999999998</v>
      </c>
      <c r="E162" s="1">
        <v>0</v>
      </c>
      <c r="F162" s="1">
        <v>0</v>
      </c>
      <c r="G162" s="2">
        <f t="shared" si="0"/>
        <v>1011.87212</v>
      </c>
      <c r="H162" s="2">
        <f t="shared" si="1"/>
        <v>0.70000000000027285</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0</v>
      </c>
      <c r="D163" s="1">
        <f>'PR-RAS'!E167</f>
        <v>0</v>
      </c>
      <c r="E163" s="1">
        <v>0</v>
      </c>
      <c r="F163" s="1">
        <v>0</v>
      </c>
      <c r="G163" s="2">
        <f t="shared" si="0"/>
        <v>0</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2083.54</v>
      </c>
      <c r="D165" s="1">
        <f>'PR-RAS'!E169</f>
        <v>3815.97</v>
      </c>
      <c r="E165" s="1">
        <v>0</v>
      </c>
      <c r="F165" s="1">
        <v>0</v>
      </c>
      <c r="G165" s="2">
        <f t="shared" si="0"/>
        <v>1593.33872</v>
      </c>
      <c r="H165" s="2">
        <f t="shared" si="1"/>
        <v>0.49000000000023647</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1711.24</v>
      </c>
      <c r="D166" s="1">
        <f>'PR-RAS'!E170</f>
        <v>3705.81</v>
      </c>
      <c r="E166" s="1">
        <v>0</v>
      </c>
      <c r="F166" s="1">
        <v>0</v>
      </c>
      <c r="G166" s="2">
        <f t="shared" si="0"/>
        <v>1505.2719000000002</v>
      </c>
      <c r="H166" s="2">
        <f t="shared" si="1"/>
        <v>0.43000000000006366</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0</v>
      </c>
      <c r="D168" s="1">
        <f>'PR-RAS'!E172</f>
        <v>0</v>
      </c>
      <c r="E168" s="1">
        <v>0</v>
      </c>
      <c r="F168" s="1">
        <v>0</v>
      </c>
      <c r="G168" s="2">
        <f t="shared" si="0"/>
        <v>0</v>
      </c>
      <c r="H168" s="2">
        <f t="shared" si="1"/>
        <v>0</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55.16</v>
      </c>
      <c r="E169" s="1">
        <v>0</v>
      </c>
      <c r="F169" s="1">
        <v>0</v>
      </c>
      <c r="G169" s="2">
        <f t="shared" si="0"/>
        <v>18.533760000000001</v>
      </c>
      <c r="H169" s="2">
        <f t="shared" si="1"/>
        <v>0.15999999999999659</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372.3</v>
      </c>
      <c r="D170" s="1">
        <f>'PR-RAS'!E174</f>
        <v>55</v>
      </c>
      <c r="E170" s="1">
        <v>0</v>
      </c>
      <c r="F170" s="1">
        <v>0</v>
      </c>
      <c r="G170" s="2">
        <f t="shared" si="0"/>
        <v>81.508700000000005</v>
      </c>
      <c r="H170" s="2">
        <f t="shared" si="1"/>
        <v>0.30000000000001137</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20236.669999999998</v>
      </c>
      <c r="D173" s="1">
        <f>'PR-RAS'!E177</f>
        <v>28361.860000000004</v>
      </c>
      <c r="E173" s="1">
        <v>0</v>
      </c>
      <c r="F173" s="1">
        <v>0</v>
      </c>
      <c r="G173" s="2">
        <f t="shared" si="0"/>
        <v>13237.187080000002</v>
      </c>
      <c r="H173" s="2">
        <f t="shared" si="1"/>
        <v>0.46999999999752617</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11.55</v>
      </c>
      <c r="D174" s="1">
        <f>'PR-RAS'!E178</f>
        <v>494.63</v>
      </c>
      <c r="E174" s="1">
        <v>0</v>
      </c>
      <c r="F174" s="1">
        <v>0</v>
      </c>
      <c r="G174" s="2">
        <f t="shared" si="0"/>
        <v>173.14012999999997</v>
      </c>
      <c r="H174" s="2">
        <f t="shared" si="1"/>
        <v>0.82000000000000384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199.08</v>
      </c>
      <c r="D175" s="1">
        <f>'PR-RAS'!E179</f>
        <v>0</v>
      </c>
      <c r="E175" s="1">
        <v>0</v>
      </c>
      <c r="F175" s="1">
        <v>0</v>
      </c>
      <c r="G175" s="2">
        <f t="shared" si="0"/>
        <v>34.639919999999996</v>
      </c>
      <c r="H175" s="2">
        <f t="shared" si="1"/>
        <v>8.0000000000012506E-2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550.70000000000005</v>
      </c>
      <c r="D176" s="1">
        <f>'PR-RAS'!E180</f>
        <v>536.20000000000005</v>
      </c>
      <c r="E176" s="1">
        <v>0</v>
      </c>
      <c r="F176" s="1">
        <v>0</v>
      </c>
      <c r="G176" s="2">
        <f t="shared" si="0"/>
        <v>284.04250000000002</v>
      </c>
      <c r="H176" s="2">
        <f t="shared" si="1"/>
        <v>0.5</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0</v>
      </c>
      <c r="D177" s="1">
        <f>'PR-RAS'!E181</f>
        <v>0</v>
      </c>
      <c r="E177" s="1">
        <v>0</v>
      </c>
      <c r="F177" s="1">
        <v>0</v>
      </c>
      <c r="G177" s="2">
        <f t="shared" si="0"/>
        <v>0</v>
      </c>
      <c r="H177" s="2">
        <f t="shared" si="1"/>
        <v>0</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165.9</v>
      </c>
      <c r="D178" s="1">
        <f>'PR-RAS'!E182</f>
        <v>500.42</v>
      </c>
      <c r="E178" s="1">
        <v>0</v>
      </c>
      <c r="F178" s="1">
        <v>0</v>
      </c>
      <c r="G178" s="2">
        <f t="shared" si="0"/>
        <v>206.51298</v>
      </c>
      <c r="H178" s="2">
        <f t="shared" si="1"/>
        <v>0.52000000000001023</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12583.9</v>
      </c>
      <c r="D180" s="1">
        <f>'PR-RAS'!E184</f>
        <v>15076.22</v>
      </c>
      <c r="E180" s="1">
        <v>0</v>
      </c>
      <c r="F180" s="1">
        <v>0</v>
      </c>
      <c r="G180" s="2">
        <f t="shared" si="0"/>
        <v>7649.8048599999993</v>
      </c>
      <c r="H180" s="2">
        <f t="shared" si="1"/>
        <v>0.31999999999970896</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147.80000000000001</v>
      </c>
      <c r="D181" s="1">
        <f>'PR-RAS'!E185</f>
        <v>3791.33</v>
      </c>
      <c r="E181" s="1">
        <v>0</v>
      </c>
      <c r="F181" s="1">
        <v>0</v>
      </c>
      <c r="G181" s="2">
        <f t="shared" si="0"/>
        <v>1391.4828</v>
      </c>
      <c r="H181" s="2">
        <f t="shared" si="1"/>
        <v>0.52999999999991587</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6577.74</v>
      </c>
      <c r="D182" s="1">
        <f>'PR-RAS'!E186</f>
        <v>7963.06</v>
      </c>
      <c r="E182" s="1">
        <v>0</v>
      </c>
      <c r="F182" s="1">
        <v>0</v>
      </c>
      <c r="G182" s="2">
        <f t="shared" si="0"/>
        <v>4073.19866</v>
      </c>
      <c r="H182" s="2">
        <f t="shared" si="1"/>
        <v>0.32000000000061846</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1390.27</v>
      </c>
      <c r="D184" s="1">
        <f>'PR-RAS'!E188</f>
        <v>370.15</v>
      </c>
      <c r="E184" s="1">
        <v>0</v>
      </c>
      <c r="F184" s="1">
        <v>0</v>
      </c>
      <c r="G184" s="2">
        <f t="shared" si="0"/>
        <v>389.89430999999996</v>
      </c>
      <c r="H184" s="2">
        <f t="shared" si="1"/>
        <v>0.41999999999995907</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1323.91</v>
      </c>
      <c r="D187" s="1">
        <f>'PR-RAS'!E191</f>
        <v>330.15</v>
      </c>
      <c r="E187" s="1">
        <v>0</v>
      </c>
      <c r="F187" s="1">
        <v>0</v>
      </c>
      <c r="G187" s="2">
        <f t="shared" si="0"/>
        <v>369.06306000000001</v>
      </c>
      <c r="H187" s="2">
        <f t="shared" si="1"/>
        <v>0.23999999999989541</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66.36</v>
      </c>
      <c r="D189" s="1">
        <f>'PR-RAS'!E193</f>
        <v>40</v>
      </c>
      <c r="E189" s="1">
        <v>0</v>
      </c>
      <c r="F189" s="1">
        <v>0</v>
      </c>
      <c r="G189" s="2">
        <f t="shared" si="0"/>
        <v>27.515680000000003</v>
      </c>
      <c r="H189" s="2">
        <f t="shared" si="1"/>
        <v>0.35999999999999943</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200.61</v>
      </c>
      <c r="D192" s="1">
        <f>'PR-RAS'!E196</f>
        <v>375.68</v>
      </c>
      <c r="E192" s="1">
        <v>0</v>
      </c>
      <c r="F192" s="1">
        <v>0</v>
      </c>
      <c r="G192" s="2">
        <f t="shared" si="0"/>
        <v>181.82627000000002</v>
      </c>
      <c r="H192" s="2">
        <f t="shared" si="1"/>
        <v>0.70999999999997954</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200.61</v>
      </c>
      <c r="D206" s="1">
        <f>'PR-RAS'!E210</f>
        <v>375.68</v>
      </c>
      <c r="E206" s="1">
        <v>0</v>
      </c>
      <c r="F206" s="1">
        <v>0</v>
      </c>
      <c r="G206" s="2">
        <f t="shared" si="0"/>
        <v>195.15385000000001</v>
      </c>
      <c r="H206" s="2">
        <f t="shared" si="1"/>
        <v>0.70999999999997954</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200.61</v>
      </c>
      <c r="D207" s="1">
        <f>'PR-RAS'!E211</f>
        <v>375.68</v>
      </c>
      <c r="E207" s="1">
        <v>0</v>
      </c>
      <c r="F207" s="1">
        <v>0</v>
      </c>
      <c r="G207" s="2">
        <f t="shared" si="0"/>
        <v>196.10581999999999</v>
      </c>
      <c r="H207" s="2">
        <f t="shared" si="1"/>
        <v>0.70999999999997954</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955.6</v>
      </c>
      <c r="D248" s="1">
        <f>'PR-RAS'!E252</f>
        <v>802.97</v>
      </c>
      <c r="E248" s="1">
        <v>0</v>
      </c>
      <c r="F248" s="1">
        <v>0</v>
      </c>
      <c r="G248" s="2">
        <f t="shared" si="0"/>
        <v>632.70038</v>
      </c>
      <c r="H248" s="2">
        <f t="shared" si="1"/>
        <v>0.42999999999994998</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955.6</v>
      </c>
      <c r="D255" s="1">
        <f>'PR-RAS'!E259</f>
        <v>802.97</v>
      </c>
      <c r="E255" s="1">
        <v>0</v>
      </c>
      <c r="F255" s="1">
        <v>0</v>
      </c>
      <c r="G255" s="2">
        <f t="shared" si="0"/>
        <v>650.63116000000002</v>
      </c>
      <c r="H255" s="2">
        <f t="shared" si="1"/>
        <v>0.42999999999994998</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955.6</v>
      </c>
      <c r="D256" s="1">
        <f>'PR-RAS'!E260</f>
        <v>802.97</v>
      </c>
      <c r="E256" s="1">
        <v>0</v>
      </c>
      <c r="F256" s="1">
        <v>0</v>
      </c>
      <c r="G256" s="2">
        <f t="shared" si="0"/>
        <v>653.19270000000006</v>
      </c>
      <c r="H256" s="2">
        <f t="shared" si="1"/>
        <v>0.42999999999994998</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69850.569999999992</v>
      </c>
      <c r="D285" s="1">
        <f>'PR-RAS'!E289</f>
        <v>117632.89000000001</v>
      </c>
      <c r="E285" s="1">
        <v>0</v>
      </c>
      <c r="F285" s="1">
        <v>0</v>
      </c>
      <c r="G285" s="2">
        <f t="shared" si="8"/>
        <v>86653.043399999995</v>
      </c>
      <c r="H285" s="2">
        <f t="shared" si="9"/>
        <v>0.53999999999359716</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138789.12</v>
      </c>
      <c r="D286" s="1">
        <f>'PR-RAS'!E290</f>
        <v>64422.66</v>
      </c>
      <c r="E286" s="1">
        <v>0</v>
      </c>
      <c r="F286" s="1">
        <v>0</v>
      </c>
      <c r="G286" s="2">
        <f t="shared" si="8"/>
        <v>76275.815399999992</v>
      </c>
      <c r="H286" s="2">
        <f t="shared" si="9"/>
        <v>0.45999999999185093</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138789.10999999999</v>
      </c>
      <c r="D345" s="1">
        <f>'PR-RAS'!E350</f>
        <v>60786.78</v>
      </c>
      <c r="E345" s="1">
        <v>0</v>
      </c>
      <c r="F345" s="1">
        <v>0</v>
      </c>
      <c r="G345" s="2">
        <f t="shared" si="8"/>
        <v>89564.75847999999</v>
      </c>
      <c r="H345" s="2">
        <f t="shared" si="9"/>
        <v>0.32999999998719431</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138789.10999999999</v>
      </c>
      <c r="D358" s="1">
        <f>'PR-RAS'!E363</f>
        <v>60786.78</v>
      </c>
      <c r="E358" s="1">
        <v>0</v>
      </c>
      <c r="F358" s="1">
        <v>0</v>
      </c>
      <c r="G358" s="2">
        <f t="shared" si="8"/>
        <v>92949.47318999999</v>
      </c>
      <c r="H358" s="2">
        <f t="shared" si="9"/>
        <v>0.32999999998719431</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121110.62</v>
      </c>
      <c r="D364" s="1">
        <f>'PR-RAS'!E369</f>
        <v>6635.74</v>
      </c>
      <c r="E364" s="1">
        <v>0</v>
      </c>
      <c r="F364" s="1">
        <v>0</v>
      </c>
      <c r="G364" s="2">
        <f t="shared" si="8"/>
        <v>48780.702299999997</v>
      </c>
      <c r="H364" s="2">
        <f t="shared" si="9"/>
        <v>0.64000000000487489</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118712.69</v>
      </c>
      <c r="D365" s="1">
        <f>'PR-RAS'!E370</f>
        <v>6635.74</v>
      </c>
      <c r="E365" s="1">
        <v>0</v>
      </c>
      <c r="F365" s="1">
        <v>0</v>
      </c>
      <c r="G365" s="2">
        <f t="shared" si="8"/>
        <v>48042.237880000001</v>
      </c>
      <c r="H365" s="2">
        <f t="shared" si="9"/>
        <v>0.56999999999788997</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2397.9299999999998</v>
      </c>
      <c r="D371" s="1">
        <f>'PR-RAS'!E376</f>
        <v>0</v>
      </c>
      <c r="E371" s="1">
        <v>0</v>
      </c>
      <c r="F371" s="1">
        <v>0</v>
      </c>
      <c r="G371" s="2">
        <f t="shared" si="8"/>
        <v>887.2340999999999</v>
      </c>
      <c r="H371" s="2">
        <f t="shared" si="9"/>
        <v>7.0000000000163709E-2</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17678.490000000002</v>
      </c>
      <c r="D378" s="1">
        <f>'PR-RAS'!E383</f>
        <v>54151.040000000001</v>
      </c>
      <c r="E378" s="1">
        <v>0</v>
      </c>
      <c r="F378" s="1">
        <v>0</v>
      </c>
      <c r="G378" s="2">
        <f t="shared" si="8"/>
        <v>47494.674890000002</v>
      </c>
      <c r="H378" s="2">
        <f t="shared" si="9"/>
        <v>0.53000000000247383</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17678.490000000002</v>
      </c>
      <c r="D379" s="1">
        <f>'PR-RAS'!E384</f>
        <v>54151.040000000001</v>
      </c>
      <c r="E379" s="1">
        <v>0</v>
      </c>
      <c r="F379" s="1">
        <v>0</v>
      </c>
      <c r="G379" s="2">
        <f t="shared" si="8"/>
        <v>47620.655460000002</v>
      </c>
      <c r="H379" s="2">
        <f t="shared" si="9"/>
        <v>0.53000000000247383</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138789.10999999999</v>
      </c>
      <c r="D403" s="1">
        <f>'PR-RAS'!E408</f>
        <v>60786.78</v>
      </c>
      <c r="E403" s="1">
        <v>0</v>
      </c>
      <c r="F403" s="1">
        <v>0</v>
      </c>
      <c r="G403" s="2">
        <f t="shared" si="8"/>
        <v>104665.79334</v>
      </c>
      <c r="H403" s="2">
        <f t="shared" si="9"/>
        <v>0.32999999998719431</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208639.69</v>
      </c>
      <c r="D407" s="1">
        <f>'PR-RAS'!E412</f>
        <v>182055.55000000002</v>
      </c>
      <c r="E407" s="1">
        <v>0</v>
      </c>
      <c r="F407" s="1">
        <v>0</v>
      </c>
      <c r="G407" s="2">
        <f t="shared" si="8"/>
        <v>232536.82074000002</v>
      </c>
      <c r="H407" s="2">
        <f t="shared" si="9"/>
        <v>0.7599999999802094</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208639.68</v>
      </c>
      <c r="D408" s="1">
        <f>'PR-RAS'!E413</f>
        <v>178419.67</v>
      </c>
      <c r="E408" s="1">
        <v>0</v>
      </c>
      <c r="F408" s="1">
        <v>0</v>
      </c>
      <c r="G408" s="2">
        <f t="shared" si="8"/>
        <v>230149.96114</v>
      </c>
      <c r="H408" s="2">
        <f t="shared" si="9"/>
        <v>0.64999999999417923</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1.0000000009313226E-2</v>
      </c>
      <c r="D409" s="1">
        <f>'PR-RAS'!E414</f>
        <v>3635.8800000000047</v>
      </c>
      <c r="E409" s="1">
        <v>0</v>
      </c>
      <c r="F409" s="1">
        <v>0</v>
      </c>
      <c r="G409" s="2">
        <f t="shared" si="8"/>
        <v>2966.8821600000074</v>
      </c>
      <c r="H409" s="2">
        <f t="shared" si="9"/>
        <v>0.13000000000465661</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208639.69</v>
      </c>
      <c r="D633" s="1">
        <f>'PR-RAS'!E639</f>
        <v>182055.55000000002</v>
      </c>
      <c r="E633" s="1">
        <v>0</v>
      </c>
      <c r="F633" s="1">
        <v>0</v>
      </c>
      <c r="G633" s="2">
        <f t="shared" si="10"/>
        <v>361978.49928000005</v>
      </c>
      <c r="H633" s="2">
        <f t="shared" si="11"/>
        <v>0.7599999999802094</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208639.68</v>
      </c>
      <c r="D634" s="1">
        <f>'PR-RAS'!E640</f>
        <v>178419.67</v>
      </c>
      <c r="E634" s="1">
        <v>0</v>
      </c>
      <c r="F634" s="1">
        <v>0</v>
      </c>
      <c r="G634" s="2">
        <f t="shared" si="10"/>
        <v>357948.21966</v>
      </c>
      <c r="H634" s="2">
        <f t="shared" si="11"/>
        <v>0.64999999999417923</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1.0000000009313226E-2</v>
      </c>
      <c r="D635" s="1">
        <f>'PR-RAS'!E641</f>
        <v>3635.8800000000047</v>
      </c>
      <c r="E635" s="1">
        <v>0</v>
      </c>
      <c r="F635" s="1">
        <v>0</v>
      </c>
      <c r="G635" s="2">
        <f t="shared" si="10"/>
        <v>4610.3021800000115</v>
      </c>
      <c r="H635" s="2">
        <f t="shared" si="11"/>
        <v>0.13000000000465661</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1.0000000009313226E-2</v>
      </c>
      <c r="D639" s="1">
        <f>'PR-RAS'!E645</f>
        <v>3635.8800000000047</v>
      </c>
      <c r="E639" s="1">
        <v>0</v>
      </c>
      <c r="F639" s="1">
        <v>0</v>
      </c>
      <c r="G639" s="2">
        <f t="shared" si="10"/>
        <v>4639.3892600000117</v>
      </c>
      <c r="H639" s="2">
        <f t="shared" si="11"/>
        <v>0.13000000000465661</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5964.63</v>
      </c>
      <c r="D641" s="1">
        <f>'PR-RAS'!E647</f>
        <v>7840.24</v>
      </c>
      <c r="E641" s="1">
        <v>0</v>
      </c>
      <c r="F641" s="1">
        <v>0</v>
      </c>
      <c r="G641" s="2">
        <f t="shared" si="10"/>
        <v>13852.8704</v>
      </c>
      <c r="H641" s="2">
        <f t="shared" si="11"/>
        <v>0.60999999999967258</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0</v>
      </c>
      <c r="D642" s="1">
        <f>'PR-RAS'!E649</f>
        <v>0</v>
      </c>
      <c r="E642" s="1">
        <v>0</v>
      </c>
      <c r="F642" s="1">
        <v>0</v>
      </c>
      <c r="G642" s="2">
        <f t="shared" si="10"/>
        <v>0</v>
      </c>
      <c r="H642" s="2">
        <f t="shared" si="11"/>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206094.28</v>
      </c>
      <c r="D643" s="1">
        <f>'PR-RAS'!E650</f>
        <v>199278.57</v>
      </c>
      <c r="E643" s="1">
        <v>0</v>
      </c>
      <c r="F643" s="1">
        <v>0</v>
      </c>
      <c r="G643" s="2">
        <f t="shared" si="10"/>
        <v>388186.21164000005</v>
      </c>
      <c r="H643" s="2">
        <f t="shared" si="11"/>
        <v>0.70999999999185093</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206094.28</v>
      </c>
      <c r="D644" s="1">
        <f>'PR-RAS'!E651</f>
        <v>195642.69</v>
      </c>
      <c r="E644" s="1">
        <v>0</v>
      </c>
      <c r="F644" s="1">
        <v>0</v>
      </c>
      <c r="G644" s="2">
        <f t="shared" si="10"/>
        <v>384115.12138000003</v>
      </c>
      <c r="H644" s="2">
        <f t="shared" si="11"/>
        <v>0.58999999999650754</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0</v>
      </c>
      <c r="D645" s="1">
        <f>'PR-RAS'!E652</f>
        <v>3635.8800000000047</v>
      </c>
      <c r="E645" s="1">
        <v>0</v>
      </c>
      <c r="F645" s="1">
        <v>0</v>
      </c>
      <c r="G645" s="2">
        <f t="shared" si="10"/>
        <v>4683.0134400000061</v>
      </c>
      <c r="H645" s="2">
        <f t="shared" si="11"/>
        <v>0.11999999999534339</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2</v>
      </c>
      <c r="D647" s="1">
        <f>'PR-RAS'!E654</f>
        <v>3</v>
      </c>
      <c r="E647" s="1">
        <v>0</v>
      </c>
      <c r="F647" s="1">
        <v>0</v>
      </c>
      <c r="G647" s="2">
        <f t="shared" si="10"/>
        <v>5.1680000000000001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2</v>
      </c>
      <c r="D649" s="1">
        <f>'PR-RAS'!E656</f>
        <v>3</v>
      </c>
      <c r="E649" s="1">
        <v>0</v>
      </c>
      <c r="F649" s="1">
        <v>0</v>
      </c>
      <c r="G649" s="2">
        <f t="shared" si="10"/>
        <v>5.1840000000000002</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19667.490000000002</v>
      </c>
      <c r="E670" s="1">
        <v>0</v>
      </c>
      <c r="F670" s="1">
        <v>0</v>
      </c>
      <c r="G670" s="2">
        <f t="shared" si="10"/>
        <v>26315.101620000005</v>
      </c>
      <c r="H670" s="2">
        <f t="shared" si="11"/>
        <v>0.49000000000160071</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1223.44</v>
      </c>
      <c r="D711" s="1">
        <f>'PR-RAS'!E718</f>
        <v>2530.7399999999998</v>
      </c>
      <c r="E711" s="1">
        <v>0</v>
      </c>
      <c r="F711" s="1">
        <v>0</v>
      </c>
      <c r="G711" s="2">
        <f t="shared" si="10"/>
        <v>4462.2932000000001</v>
      </c>
      <c r="H711" s="2">
        <f t="shared" si="11"/>
        <v>0.70000000000027285</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460.5</v>
      </c>
      <c r="D714" s="1">
        <f>'PR-RAS'!E721</f>
        <v>528.14</v>
      </c>
      <c r="E714" s="1">
        <v>0</v>
      </c>
      <c r="F714" s="1">
        <v>0</v>
      </c>
      <c r="G714" s="2">
        <f t="shared" si="10"/>
        <v>1081.46414</v>
      </c>
      <c r="H714" s="2">
        <f t="shared" si="11"/>
        <v>0.63999999999998636</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8094.58</v>
      </c>
      <c r="D715" s="1">
        <f>'PR-RAS'!E722</f>
        <v>7093.85</v>
      </c>
      <c r="E715" s="1">
        <v>0</v>
      </c>
      <c r="F715" s="1">
        <v>0</v>
      </c>
      <c r="G715" s="2">
        <f t="shared" si="10"/>
        <v>15909.547919999999</v>
      </c>
      <c r="H715" s="2">
        <f t="shared" si="11"/>
        <v>0.56999999999970896</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955.6</v>
      </c>
      <c r="D812" s="1">
        <f>'PR-RAS'!E819</f>
        <v>802.97</v>
      </c>
      <c r="E812" s="1">
        <v>0</v>
      </c>
      <c r="F812" s="1">
        <v>0</v>
      </c>
      <c r="G812" s="2">
        <f t="shared" si="18"/>
        <v>2077.4089400000003</v>
      </c>
      <c r="H812" s="2">
        <f t="shared" si="19"/>
        <v>0.42999999999994998</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75855.320000000007</v>
      </c>
      <c r="D984" s="6">
        <f>BILANCA!E6</f>
        <v>360117.17</v>
      </c>
      <c r="E984" s="6">
        <v>0</v>
      </c>
      <c r="F984" s="6">
        <v>0</v>
      </c>
      <c r="G984" s="7">
        <f t="shared" ref="G984:G1241" si="22">B984/1000*C984+B984/500*D984</f>
        <v>796.08965999999998</v>
      </c>
      <c r="H984" s="7">
        <f t="shared" si="19"/>
        <v>0.48999999999068677</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69890.69</v>
      </c>
      <c r="D985" s="1">
        <f>BILANCA!E7</f>
        <v>348641.05</v>
      </c>
      <c r="E985" s="1">
        <v>0</v>
      </c>
      <c r="F985" s="1">
        <v>0</v>
      </c>
      <c r="G985" s="2">
        <f t="shared" si="22"/>
        <v>1534.3455800000002</v>
      </c>
      <c r="H985" s="2">
        <f t="shared" si="19"/>
        <v>0.35999999998603016</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586.19000000000005</v>
      </c>
      <c r="D986" s="1">
        <f>BILANCA!E8</f>
        <v>0</v>
      </c>
      <c r="E986" s="1">
        <v>0</v>
      </c>
      <c r="F986" s="1">
        <v>0</v>
      </c>
      <c r="G986" s="2">
        <f t="shared" si="22"/>
        <v>1.7585700000000002</v>
      </c>
      <c r="H986" s="2">
        <f t="shared" si="19"/>
        <v>0.19000000000005457</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1128.1400000000001</v>
      </c>
      <c r="D988" s="1">
        <f>BILANCA!E10</f>
        <v>1128.0999999999999</v>
      </c>
      <c r="E988" s="1">
        <v>0</v>
      </c>
      <c r="F988" s="1">
        <v>0</v>
      </c>
      <c r="G988" s="2">
        <f t="shared" si="22"/>
        <v>16.921700000000001</v>
      </c>
      <c r="H988" s="2">
        <f t="shared" si="19"/>
        <v>0.24000000000000909</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541.95000000000005</v>
      </c>
      <c r="D989" s="1">
        <f>BILANCA!E11</f>
        <v>1128.0999999999999</v>
      </c>
      <c r="E989" s="1">
        <v>0</v>
      </c>
      <c r="F989" s="1">
        <v>0</v>
      </c>
      <c r="G989" s="2">
        <f t="shared" si="22"/>
        <v>16.788899999999998</v>
      </c>
      <c r="H989" s="2">
        <f t="shared" si="19"/>
        <v>0.14999999999986358</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69304.5</v>
      </c>
      <c r="D990" s="1">
        <f>BILANCA!E12</f>
        <v>348641.05</v>
      </c>
      <c r="E990" s="1">
        <v>0</v>
      </c>
      <c r="F990" s="1">
        <v>0</v>
      </c>
      <c r="G990" s="2">
        <f t="shared" si="22"/>
        <v>5366.1062000000002</v>
      </c>
      <c r="H990" s="2">
        <f t="shared" si="19"/>
        <v>0.54999999998835847</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69304.5</v>
      </c>
      <c r="D997" s="1">
        <f>BILANCA!E19</f>
        <v>128373.36999999998</v>
      </c>
      <c r="E997" s="1">
        <v>0</v>
      </c>
      <c r="F997" s="1">
        <v>0</v>
      </c>
      <c r="G997" s="2">
        <f t="shared" si="22"/>
        <v>4564.7173599999996</v>
      </c>
      <c r="H997" s="2">
        <f t="shared" si="19"/>
        <v>0.86999999998079147</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71333.86</v>
      </c>
      <c r="D998" s="1">
        <f>BILANCA!E20</f>
        <v>153700.74</v>
      </c>
      <c r="E998" s="1">
        <v>0</v>
      </c>
      <c r="F998" s="1">
        <v>0</v>
      </c>
      <c r="G998" s="2">
        <f t="shared" si="22"/>
        <v>5681.0300999999999</v>
      </c>
      <c r="H998" s="2">
        <f t="shared" si="19"/>
        <v>0.40000000000873115</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2397.9299999999998</v>
      </c>
      <c r="E1004" s="1">
        <v>0</v>
      </c>
      <c r="F1004" s="1">
        <v>0</v>
      </c>
      <c r="G1004" s="2">
        <f t="shared" si="22"/>
        <v>100.71306</v>
      </c>
      <c r="H1004" s="2">
        <f t="shared" si="19"/>
        <v>7.0000000000163709E-2</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2029.36</v>
      </c>
      <c r="D1006" s="1">
        <f>BILANCA!E28</f>
        <v>27725.3</v>
      </c>
      <c r="E1006" s="1">
        <v>0</v>
      </c>
      <c r="F1006" s="1">
        <v>0</v>
      </c>
      <c r="G1006" s="2">
        <f t="shared" si="22"/>
        <v>1322.0390799999998</v>
      </c>
      <c r="H1006" s="2">
        <f t="shared" si="19"/>
        <v>0.65999999999917236</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220267.68</v>
      </c>
      <c r="E1013" s="1">
        <v>0</v>
      </c>
      <c r="F1013" s="1">
        <v>0</v>
      </c>
      <c r="G1013" s="2">
        <f t="shared" si="22"/>
        <v>13216.060799999999</v>
      </c>
      <c r="H1013" s="2">
        <f t="shared" si="19"/>
        <v>0.32000000000698492</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223851.38</v>
      </c>
      <c r="E1014" s="1">
        <v>0</v>
      </c>
      <c r="F1014" s="1">
        <v>0</v>
      </c>
      <c r="G1014" s="2">
        <f t="shared" si="22"/>
        <v>13878.78556</v>
      </c>
      <c r="H1014" s="2">
        <f t="shared" si="19"/>
        <v>0.38000000000465661</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3583.7</v>
      </c>
      <c r="E1018" s="1">
        <v>0</v>
      </c>
      <c r="F1018" s="1">
        <v>0</v>
      </c>
      <c r="G1018" s="2">
        <f t="shared" si="22"/>
        <v>250.85900000000001</v>
      </c>
      <c r="H1018" s="2">
        <f t="shared" si="19"/>
        <v>0.3000000000001819</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477.55</v>
      </c>
      <c r="D1032" s="1">
        <f>BILANCA!E54</f>
        <v>532.54999999999995</v>
      </c>
      <c r="E1032" s="1">
        <v>0</v>
      </c>
      <c r="F1032" s="1">
        <v>0</v>
      </c>
      <c r="G1032" s="2">
        <f t="shared" si="22"/>
        <v>75.589849999999998</v>
      </c>
      <c r="H1032" s="2">
        <f t="shared" si="19"/>
        <v>0.90000000000003411</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477.55</v>
      </c>
      <c r="D1033" s="1">
        <f>BILANCA!E55</f>
        <v>532.54999999999995</v>
      </c>
      <c r="E1033" s="1">
        <v>0</v>
      </c>
      <c r="F1033" s="1">
        <v>0</v>
      </c>
      <c r="G1033" s="2">
        <f t="shared" si="22"/>
        <v>77.132499999999993</v>
      </c>
      <c r="H1033" s="2">
        <f t="shared" si="19"/>
        <v>0.90000000000003411</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5964.63</v>
      </c>
      <c r="D1046" s="1">
        <f>BILANCA!E68</f>
        <v>11476.119999999999</v>
      </c>
      <c r="E1046" s="1">
        <v>0</v>
      </c>
      <c r="F1046" s="1">
        <v>0</v>
      </c>
      <c r="G1046" s="2">
        <f t="shared" si="22"/>
        <v>1821.7628099999999</v>
      </c>
      <c r="H1046" s="2">
        <f t="shared" si="19"/>
        <v>0.48999999999887223</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3635.88</v>
      </c>
      <c r="E1047" s="1">
        <v>0</v>
      </c>
      <c r="F1047" s="1">
        <v>0</v>
      </c>
      <c r="G1047" s="2">
        <f t="shared" si="22"/>
        <v>465.39264000000003</v>
      </c>
      <c r="H1047" s="2">
        <f t="shared" si="19"/>
        <v>0.11999999999989086</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3563.52</v>
      </c>
      <c r="E1048" s="1">
        <v>0</v>
      </c>
      <c r="F1048" s="1">
        <v>0</v>
      </c>
      <c r="G1048" s="2">
        <f t="shared" si="22"/>
        <v>463.25760000000002</v>
      </c>
      <c r="H1048" s="2">
        <f t="shared" si="19"/>
        <v>0.48000000000001819</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3563.52</v>
      </c>
      <c r="E1049" s="1">
        <v>0</v>
      </c>
      <c r="F1049" s="1">
        <v>0</v>
      </c>
      <c r="G1049" s="2">
        <f t="shared" si="22"/>
        <v>470.38464000000005</v>
      </c>
      <c r="H1049" s="2">
        <f t="shared" si="19"/>
        <v>0.48000000000001819</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72.36</v>
      </c>
      <c r="E1054" s="1">
        <v>0</v>
      </c>
      <c r="F1054" s="1">
        <v>0</v>
      </c>
      <c r="G1054" s="2">
        <f t="shared" si="22"/>
        <v>10.275119999999999</v>
      </c>
      <c r="H1054" s="2">
        <f t="shared" si="19"/>
        <v>0.35999999999999943</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5964.63</v>
      </c>
      <c r="D1148" s="1">
        <f>BILANCA!E170</f>
        <v>7840.24</v>
      </c>
      <c r="E1148" s="1">
        <v>0</v>
      </c>
      <c r="F1148" s="1">
        <v>0</v>
      </c>
      <c r="G1148" s="2">
        <f t="shared" si="22"/>
        <v>3571.4431500000001</v>
      </c>
      <c r="H1148" s="2">
        <f t="shared" si="23"/>
        <v>0.60999999999967258</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5964.63</v>
      </c>
      <c r="D1151" s="1">
        <f>BILANCA!E173</f>
        <v>7840.24</v>
      </c>
      <c r="E1151" s="1">
        <v>0</v>
      </c>
      <c r="F1151" s="1">
        <v>0</v>
      </c>
      <c r="G1151" s="2">
        <f t="shared" si="22"/>
        <v>3636.3784799999999</v>
      </c>
      <c r="H1151" s="2">
        <f t="shared" si="23"/>
        <v>0.60999999999967258</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75855.320000000007</v>
      </c>
      <c r="D1152" s="1">
        <f>BILANCA!E175</f>
        <v>360117.17</v>
      </c>
      <c r="E1152" s="1">
        <v>0</v>
      </c>
      <c r="F1152" s="1">
        <v>0</v>
      </c>
      <c r="G1152" s="2">
        <f t="shared" si="22"/>
        <v>134539.15254000001</v>
      </c>
      <c r="H1152" s="2">
        <f t="shared" si="23"/>
        <v>0.48999999999068677</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5964.6299999999992</v>
      </c>
      <c r="D1153" s="1">
        <f>BILANCA!E176</f>
        <v>7840.24</v>
      </c>
      <c r="E1153" s="1">
        <v>0</v>
      </c>
      <c r="F1153" s="1">
        <v>0</v>
      </c>
      <c r="G1153" s="2">
        <f t="shared" si="22"/>
        <v>3679.6687000000002</v>
      </c>
      <c r="H1153" s="2">
        <f t="shared" si="23"/>
        <v>0.61000000000058208</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5964.6299999999992</v>
      </c>
      <c r="D1154" s="1">
        <f>BILANCA!E177</f>
        <v>7840.24</v>
      </c>
      <c r="E1154" s="1">
        <v>0</v>
      </c>
      <c r="F1154" s="1">
        <v>0</v>
      </c>
      <c r="G1154" s="2">
        <f t="shared" si="22"/>
        <v>3701.3138100000006</v>
      </c>
      <c r="H1154" s="2">
        <f t="shared" si="23"/>
        <v>0.61000000000058208</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5798.73</v>
      </c>
      <c r="D1155" s="1">
        <f>BILANCA!E178</f>
        <v>7596.83</v>
      </c>
      <c r="E1155" s="1">
        <v>0</v>
      </c>
      <c r="F1155" s="1">
        <v>0</v>
      </c>
      <c r="G1155" s="2">
        <f t="shared" si="22"/>
        <v>3610.6910799999996</v>
      </c>
      <c r="H1155" s="2">
        <f t="shared" si="23"/>
        <v>0.44000000000050932</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165.9</v>
      </c>
      <c r="D1156" s="1">
        <f>BILANCA!E179</f>
        <v>243.41</v>
      </c>
      <c r="E1156" s="1">
        <v>0</v>
      </c>
      <c r="F1156" s="1">
        <v>0</v>
      </c>
      <c r="G1156" s="2">
        <f t="shared" si="22"/>
        <v>112.92055999999999</v>
      </c>
      <c r="H1156" s="2">
        <f t="shared" si="23"/>
        <v>0.50999999999999091</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69890.69</v>
      </c>
      <c r="D1214" s="1">
        <f>BILANCA!E237</f>
        <v>352276.93</v>
      </c>
      <c r="E1214" s="1">
        <v>0</v>
      </c>
      <c r="F1214" s="1">
        <v>0</v>
      </c>
      <c r="G1214" s="2">
        <f t="shared" si="22"/>
        <v>178896.69105000002</v>
      </c>
      <c r="H1214" s="2">
        <f t="shared" si="23"/>
        <v>0.38000000000465661</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69890.69</v>
      </c>
      <c r="D1215" s="1">
        <f>BILANCA!E238</f>
        <v>348641.05</v>
      </c>
      <c r="E1215" s="1">
        <v>0</v>
      </c>
      <c r="F1215" s="1">
        <v>0</v>
      </c>
      <c r="G1215" s="2">
        <f t="shared" si="22"/>
        <v>177984.08728000001</v>
      </c>
      <c r="H1215" s="2">
        <f t="shared" si="23"/>
        <v>0.35999999998603016</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69890.69</v>
      </c>
      <c r="D1216" s="1">
        <f>BILANCA!E239</f>
        <v>348641.05</v>
      </c>
      <c r="E1216" s="1">
        <v>0</v>
      </c>
      <c r="F1216" s="1">
        <v>0</v>
      </c>
      <c r="G1216" s="2">
        <f t="shared" si="22"/>
        <v>178751.26007000002</v>
      </c>
      <c r="H1216" s="2">
        <f t="shared" si="23"/>
        <v>0.35999999998603016</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69890.69</v>
      </c>
      <c r="D1217" s="1">
        <f>BILANCA!E240</f>
        <v>348641.05</v>
      </c>
      <c r="E1217" s="1">
        <v>0</v>
      </c>
      <c r="F1217" s="1">
        <v>0</v>
      </c>
      <c r="G1217" s="2">
        <f t="shared" si="22"/>
        <v>179518.43286000003</v>
      </c>
      <c r="H1217" s="2">
        <f t="shared" si="23"/>
        <v>0.35999999998603016</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3635.88</v>
      </c>
      <c r="E1222" s="1">
        <v>0</v>
      </c>
      <c r="F1222" s="1">
        <v>0</v>
      </c>
      <c r="G1222" s="2">
        <f t="shared" si="22"/>
        <v>1737.95064</v>
      </c>
      <c r="H1222" s="2">
        <f t="shared" si="23"/>
        <v>0.11999999999989086</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3635.88</v>
      </c>
      <c r="E1223" s="1">
        <v>0</v>
      </c>
      <c r="F1223" s="1">
        <v>0</v>
      </c>
      <c r="G1223" s="2">
        <f t="shared" si="22"/>
        <v>1745.2223999999999</v>
      </c>
      <c r="H1223" s="2">
        <f t="shared" si="23"/>
        <v>0.11999999999989086</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3635.88</v>
      </c>
      <c r="E1224" s="1">
        <v>0</v>
      </c>
      <c r="F1224" s="1">
        <v>0</v>
      </c>
      <c r="G1224" s="2">
        <f t="shared" si="22"/>
        <v>1752.49416</v>
      </c>
      <c r="H1224" s="2">
        <f t="shared" si="23"/>
        <v>0.11999999999989086</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5964.63</v>
      </c>
      <c r="D1264" s="1">
        <f>BILANCA!E288</f>
        <v>7840.24</v>
      </c>
      <c r="E1264" s="1">
        <v>0</v>
      </c>
      <c r="F1264" s="1">
        <v>0</v>
      </c>
      <c r="G1264" s="2">
        <f t="shared" si="24"/>
        <v>6082.2759100000003</v>
      </c>
      <c r="H1264" s="2">
        <f t="shared" si="23"/>
        <v>0.60999999999967258</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208639.68</v>
      </c>
      <c r="D1401" s="1">
        <f>'RAS-funkcijski'!E107</f>
        <v>178419.67</v>
      </c>
      <c r="E1401" s="1">
        <v>0</v>
      </c>
      <c r="F1401" s="1">
        <v>0</v>
      </c>
      <c r="G1401" s="2">
        <f t="shared" si="24"/>
        <v>58244.339059999998</v>
      </c>
      <c r="H1401" s="2">
        <f t="shared" si="27"/>
        <v>0.64999999999417923</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208639.68</v>
      </c>
      <c r="D1403" s="1">
        <f>'RAS-funkcijski'!E109</f>
        <v>178419.67</v>
      </c>
      <c r="E1403" s="1">
        <v>0</v>
      </c>
      <c r="F1403" s="1">
        <v>0</v>
      </c>
      <c r="G1403" s="2">
        <f t="shared" si="24"/>
        <v>59375.297099999996</v>
      </c>
      <c r="H1403" s="2">
        <f t="shared" si="27"/>
        <v>0.64999999999417923</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208639.68</v>
      </c>
      <c r="D1435" s="13">
        <f>'RAS-funkcijski'!E141</f>
        <v>178419.67</v>
      </c>
      <c r="E1435" s="13">
        <v>0</v>
      </c>
      <c r="F1435" s="13">
        <v>0</v>
      </c>
      <c r="G1435" s="14">
        <f t="shared" si="24"/>
        <v>77470.625740000018</v>
      </c>
      <c r="H1435" s="14">
        <f t="shared" si="27"/>
        <v>0.64999999999417923</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174371</v>
      </c>
      <c r="E1436" s="6">
        <v>0</v>
      </c>
      <c r="F1436" s="6">
        <v>0</v>
      </c>
      <c r="G1436" s="7">
        <f t="shared" si="24"/>
        <v>348.74200000000002</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174371</v>
      </c>
      <c r="E1453" s="1">
        <v>0</v>
      </c>
      <c r="F1453" s="1">
        <v>0</v>
      </c>
      <c r="G1453" s="2">
        <f t="shared" si="24"/>
        <v>6277.3559999999998</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174371</v>
      </c>
      <c r="E1454" s="1">
        <v>0</v>
      </c>
      <c r="F1454" s="1">
        <v>0</v>
      </c>
      <c r="G1454" s="2">
        <f t="shared" si="24"/>
        <v>6626.098</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174371</v>
      </c>
      <c r="E1455" s="1">
        <v>0</v>
      </c>
      <c r="F1455" s="1">
        <v>0</v>
      </c>
      <c r="G1455" s="2">
        <f t="shared" si="24"/>
        <v>6974.84</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5964.63</v>
      </c>
      <c r="D1480" s="6"/>
      <c r="E1480" s="6">
        <v>0</v>
      </c>
      <c r="F1480" s="6">
        <v>0</v>
      </c>
      <c r="G1480" s="7">
        <f t="shared" ref="G1480:G1580" si="34">B1480/1000*C1480</f>
        <v>5.9646300000000005</v>
      </c>
      <c r="H1480" s="7">
        <f t="shared" ref="H1480:H1580" si="35">ABS(C1480-ROUND(C1480,0))</f>
        <v>0.36999999999989086</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7840.24</v>
      </c>
      <c r="D1481" s="1">
        <v>0</v>
      </c>
      <c r="E1481" s="1">
        <v>0</v>
      </c>
      <c r="F1481" s="1">
        <v>0</v>
      </c>
      <c r="G1481" s="2">
        <f t="shared" si="34"/>
        <v>15.680479999999999</v>
      </c>
      <c r="H1481" s="2">
        <f t="shared" si="35"/>
        <v>0.23999999999978172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7840.24</v>
      </c>
      <c r="D1483" s="1">
        <v>0</v>
      </c>
      <c r="E1483" s="1">
        <v>0</v>
      </c>
      <c r="F1483" s="1">
        <v>0</v>
      </c>
      <c r="G1483" s="2">
        <f t="shared" si="34"/>
        <v>31.360959999999999</v>
      </c>
      <c r="H1483" s="2">
        <f t="shared" si="35"/>
        <v>0.23999999999978172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7596.83</v>
      </c>
      <c r="D1484" s="1">
        <v>0</v>
      </c>
      <c r="E1484" s="1">
        <v>0</v>
      </c>
      <c r="F1484" s="1">
        <v>0</v>
      </c>
      <c r="G1484" s="2">
        <f t="shared" si="34"/>
        <v>37.98415</v>
      </c>
      <c r="H1484" s="2">
        <f t="shared" si="35"/>
        <v>0.17000000000007276</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243.41</v>
      </c>
      <c r="D1485" s="1">
        <v>0</v>
      </c>
      <c r="E1485" s="1">
        <v>0</v>
      </c>
      <c r="F1485" s="1">
        <v>0</v>
      </c>
      <c r="G1485" s="2">
        <f t="shared" si="34"/>
        <v>1.4604600000000001</v>
      </c>
      <c r="H1485" s="2">
        <f t="shared" si="35"/>
        <v>0.40999999999999659</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0</v>
      </c>
      <c r="D1486" s="1">
        <v>0</v>
      </c>
      <c r="E1486" s="1">
        <v>0</v>
      </c>
      <c r="F1486" s="1">
        <v>0</v>
      </c>
      <c r="G1486" s="2">
        <f t="shared" si="34"/>
        <v>0</v>
      </c>
      <c r="H1486" s="2">
        <f t="shared" si="3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0</v>
      </c>
      <c r="D1492" s="1">
        <v>0</v>
      </c>
      <c r="E1492" s="1">
        <v>0</v>
      </c>
      <c r="F1492" s="1">
        <v>0</v>
      </c>
      <c r="G1492" s="2">
        <f t="shared" si="34"/>
        <v>0</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5964.63</v>
      </c>
      <c r="D1499" s="1">
        <v>0</v>
      </c>
      <c r="E1499" s="1">
        <v>0</v>
      </c>
      <c r="F1499" s="1">
        <v>0</v>
      </c>
      <c r="G1499" s="2">
        <f t="shared" si="34"/>
        <v>119.29260000000001</v>
      </c>
      <c r="H1499" s="2">
        <f t="shared" si="35"/>
        <v>0.36999999999989086</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5964.63</v>
      </c>
      <c r="D1501" s="1">
        <v>0</v>
      </c>
      <c r="E1501" s="1">
        <v>0</v>
      </c>
      <c r="F1501" s="1">
        <v>0</v>
      </c>
      <c r="G1501" s="2">
        <f t="shared" si="34"/>
        <v>131.22185999999999</v>
      </c>
      <c r="H1501" s="2">
        <f t="shared" si="35"/>
        <v>0.36999999999989086</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5964.63</v>
      </c>
      <c r="D1502" s="1">
        <v>0</v>
      </c>
      <c r="E1502" s="1">
        <v>0</v>
      </c>
      <c r="F1502" s="1">
        <v>0</v>
      </c>
      <c r="G1502" s="2">
        <f t="shared" si="34"/>
        <v>137.18648999999999</v>
      </c>
      <c r="H1502" s="2">
        <f t="shared" si="35"/>
        <v>0.36999999999989086</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0</v>
      </c>
      <c r="D1503" s="1">
        <v>0</v>
      </c>
      <c r="E1503" s="1">
        <v>0</v>
      </c>
      <c r="F1503" s="1">
        <v>0</v>
      </c>
      <c r="G1503" s="2">
        <f t="shared" si="34"/>
        <v>0</v>
      </c>
      <c r="H1503" s="2">
        <f t="shared" si="35"/>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0</v>
      </c>
      <c r="D1504" s="1">
        <v>0</v>
      </c>
      <c r="E1504" s="1">
        <v>0</v>
      </c>
      <c r="F1504" s="1">
        <v>0</v>
      </c>
      <c r="G1504" s="2">
        <f t="shared" si="34"/>
        <v>0</v>
      </c>
      <c r="H1504" s="2">
        <f t="shared" si="3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0</v>
      </c>
      <c r="D1510" s="1">
        <v>0</v>
      </c>
      <c r="E1510" s="1">
        <v>0</v>
      </c>
      <c r="F1510" s="1">
        <v>0</v>
      </c>
      <c r="G1510" s="2">
        <f t="shared" si="34"/>
        <v>0</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7840.2399999999989</v>
      </c>
      <c r="D1517" s="1">
        <v>0</v>
      </c>
      <c r="E1517" s="1">
        <v>0</v>
      </c>
      <c r="F1517" s="1">
        <v>0</v>
      </c>
      <c r="G1517" s="2">
        <f t="shared" si="34"/>
        <v>297.92911999999995</v>
      </c>
      <c r="H1517" s="2">
        <f t="shared" si="35"/>
        <v>0.23999999999887223</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7840.24</v>
      </c>
      <c r="D1576" s="1">
        <v>0</v>
      </c>
      <c r="E1576" s="1">
        <v>0</v>
      </c>
      <c r="F1576" s="1">
        <v>0</v>
      </c>
      <c r="G1576" s="2">
        <f t="shared" si="34"/>
        <v>760.50328000000002</v>
      </c>
      <c r="H1576" s="2">
        <f t="shared" si="35"/>
        <v>0.23999999999978172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7840.24</v>
      </c>
      <c r="D1578" s="1">
        <v>0</v>
      </c>
      <c r="E1578" s="1">
        <v>0</v>
      </c>
      <c r="F1578" s="1">
        <v>0</v>
      </c>
      <c r="G1578" s="2">
        <f t="shared" si="34"/>
        <v>776.18376000000001</v>
      </c>
      <c r="H1578" s="2">
        <f t="shared" si="35"/>
        <v>0.23999999999978172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3319</v>
      </c>
      <c r="B1" s="378"/>
      <c r="C1" s="378"/>
    </row>
    <row r="2" spans="1:17" ht="33" customHeight="1" x14ac:dyDescent="0.2">
      <c r="A2" s="379" t="s">
        <v>3320</v>
      </c>
      <c r="B2" s="380"/>
      <c r="C2" s="377"/>
      <c r="D2" s="4"/>
      <c r="E2" s="4"/>
      <c r="F2" s="4"/>
      <c r="G2" s="4"/>
      <c r="H2" s="4"/>
      <c r="I2" s="4"/>
      <c r="J2" s="4"/>
      <c r="K2" s="4"/>
      <c r="L2" s="4"/>
      <c r="M2" s="4"/>
      <c r="N2" s="4"/>
      <c r="O2" s="4"/>
      <c r="P2" s="4"/>
      <c r="Q2" s="4"/>
    </row>
    <row r="3" spans="1:17" ht="18.75" customHeight="1" x14ac:dyDescent="0.2">
      <c r="A3" s="304" t="s">
        <v>3321</v>
      </c>
      <c r="B3" s="381"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5" t="s">
        <v>3403</v>
      </c>
      <c r="C46" s="377"/>
      <c r="D46" s="41"/>
      <c r="E46" s="4"/>
      <c r="F46" s="4"/>
      <c r="G46" s="4"/>
      <c r="H46" s="4"/>
      <c r="I46" s="4"/>
      <c r="J46" s="4"/>
      <c r="K46" s="4"/>
      <c r="L46" s="4"/>
      <c r="M46" s="4"/>
      <c r="N46" s="4"/>
      <c r="O46" s="4"/>
      <c r="P46" s="4"/>
      <c r="Q46" s="4"/>
    </row>
    <row r="47" spans="1:17" ht="66" hidden="1" customHeight="1" x14ac:dyDescent="0.2">
      <c r="A47" s="46" t="s">
        <v>3404</v>
      </c>
      <c r="B47" s="386" t="s">
        <v>3405</v>
      </c>
      <c r="C47" s="386"/>
      <c r="D47" s="4"/>
      <c r="E47" s="4"/>
      <c r="F47" s="4"/>
      <c r="G47" s="4"/>
      <c r="H47" s="4"/>
      <c r="I47" s="4"/>
      <c r="J47" s="4"/>
      <c r="K47" s="4"/>
      <c r="L47" s="4"/>
      <c r="M47" s="4"/>
      <c r="N47" s="4"/>
      <c r="O47" s="4"/>
      <c r="P47" s="4"/>
      <c r="Q47" s="4"/>
    </row>
    <row r="48" spans="1:17" ht="123.75" customHeight="1" x14ac:dyDescent="0.2">
      <c r="A48" s="267" t="s">
        <v>3406</v>
      </c>
      <c r="B48" s="384" t="s">
        <v>3407</v>
      </c>
      <c r="C48" s="383"/>
      <c r="D48" s="4"/>
      <c r="E48" s="4"/>
      <c r="F48" s="4"/>
      <c r="G48" s="4"/>
      <c r="H48" s="4"/>
      <c r="I48" s="4"/>
      <c r="J48" s="4"/>
      <c r="K48" s="4"/>
      <c r="L48" s="4"/>
      <c r="M48" s="4"/>
      <c r="N48" s="4"/>
      <c r="O48" s="4"/>
      <c r="P48" s="4"/>
      <c r="Q48" s="4"/>
    </row>
    <row r="49" spans="1:17" ht="34.5" customHeight="1" x14ac:dyDescent="0.2">
      <c r="A49" s="267" t="s">
        <v>3408</v>
      </c>
      <c r="B49" s="382" t="s">
        <v>3409</v>
      </c>
      <c r="C49" s="383"/>
      <c r="D49" s="4"/>
      <c r="E49" s="4"/>
      <c r="F49" s="4"/>
      <c r="G49" s="4"/>
      <c r="H49" s="4"/>
      <c r="I49" s="4"/>
      <c r="J49" s="4"/>
      <c r="K49" s="4"/>
      <c r="L49" s="4"/>
      <c r="M49" s="4"/>
      <c r="N49" s="4"/>
      <c r="O49" s="4"/>
      <c r="P49" s="4"/>
      <c r="Q49" s="4"/>
    </row>
    <row r="50" spans="1:17" ht="34.5" customHeight="1" x14ac:dyDescent="0.2">
      <c r="A50" s="267" t="s">
        <v>3410</v>
      </c>
      <c r="B50" s="382" t="s">
        <v>3411</v>
      </c>
      <c r="C50" s="383"/>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2"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51142</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208639.69</v>
      </c>
      <c r="I16" s="170">
        <f>'PR-RAS'!E6</f>
        <v>182055.55000000002</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69850.569999999992</v>
      </c>
      <c r="I17" s="170">
        <f>'PR-RAS'!E151</f>
        <v>117632.89000000001</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1.0000000009313226E-2</v>
      </c>
      <c r="I18" s="170">
        <f>'PR-RAS'!E645</f>
        <v>3635.8800000000047</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69890.69</v>
      </c>
      <c r="I20" s="173">
        <f>BILANCA!E7</f>
        <v>348641.05</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5964.63</v>
      </c>
      <c r="I21" s="175">
        <f>BILANCA!E68</f>
        <v>11476.119999999999</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5964.6299999999992</v>
      </c>
      <c r="I22" s="175">
        <f>BILANCA!E176</f>
        <v>7840.24</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69890.69</v>
      </c>
      <c r="I23" s="177">
        <f>BILANCA!E237</f>
        <v>352276.93</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208639.68</v>
      </c>
      <c r="I28" s="179">
        <f>'RAS-funkcijski'!E141</f>
        <v>178419.67</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v>
      </c>
      <c r="I29" s="173">
        <f>'P-VRIO'!E5</f>
        <v>174371</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174371</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5964.63</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7840.2399999999989</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7840.24</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12" zoomScaleNormal="100" workbookViewId="0">
      <selection activeCell="E639" sqref="E639"/>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208639.69</v>
      </c>
      <c r="E6" s="51">
        <f>E7+E44+E50+E82+E106+E124+E133+E139</f>
        <v>182055.55000000002</v>
      </c>
      <c r="F6" s="52">
        <f t="shared" ref="F6:F131" si="0">IF(D6&lt;&gt;0,IF(E6/D6&gt;=100,"&gt;&gt;100",E6/D6*100),"-")</f>
        <v>87.258349549886702</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0</v>
      </c>
      <c r="E50" s="51">
        <f>E51+E54+E59+E62+E65+E68+E71+E74+E77</f>
        <v>19667.490000000002</v>
      </c>
      <c r="F50" s="52" t="str">
        <f t="shared" si="0"/>
        <v>-</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19667.490000000002</v>
      </c>
      <c r="F68" s="52" t="str">
        <f t="shared" si="0"/>
        <v>-</v>
      </c>
    </row>
    <row r="69" spans="1:6" ht="12.75" customHeight="1" x14ac:dyDescent="0.2">
      <c r="A69" s="53" t="s">
        <v>184</v>
      </c>
      <c r="B69" s="85" t="s">
        <v>185</v>
      </c>
      <c r="C69" s="50" t="s">
        <v>184</v>
      </c>
      <c r="D69" s="242">
        <v>0</v>
      </c>
      <c r="E69" s="242"/>
      <c r="F69" s="52" t="str">
        <f t="shared" si="0"/>
        <v>-</v>
      </c>
    </row>
    <row r="70" spans="1:6" ht="24" x14ac:dyDescent="0.2">
      <c r="A70" s="53" t="s">
        <v>186</v>
      </c>
      <c r="B70" s="85" t="s">
        <v>187</v>
      </c>
      <c r="C70" s="50" t="s">
        <v>186</v>
      </c>
      <c r="D70" s="242">
        <v>0</v>
      </c>
      <c r="E70" s="242">
        <v>19667.490000000002</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0</v>
      </c>
      <c r="E82" s="51">
        <f t="shared" si="19"/>
        <v>0</v>
      </c>
      <c r="F82" s="52" t="str">
        <f t="shared" si="0"/>
        <v>-</v>
      </c>
    </row>
    <row r="83" spans="1:6" ht="12.75" customHeight="1" x14ac:dyDescent="0.2">
      <c r="A83" s="53">
        <v>641</v>
      </c>
      <c r="B83" s="85" t="s">
        <v>212</v>
      </c>
      <c r="C83" s="50" t="s">
        <v>213</v>
      </c>
      <c r="D83" s="51">
        <f t="shared" ref="D83:E83" si="20">SUM(D84:D90)</f>
        <v>0</v>
      </c>
      <c r="E83" s="51">
        <f t="shared" si="20"/>
        <v>0</v>
      </c>
      <c r="F83" s="52" t="str">
        <f t="shared" si="0"/>
        <v>-</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v>
      </c>
      <c r="E85" s="242"/>
      <c r="F85" s="52" t="str">
        <f t="shared" si="0"/>
        <v>-</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0</v>
      </c>
      <c r="E106" s="51">
        <f t="shared" si="23"/>
        <v>0</v>
      </c>
      <c r="F106" s="52" t="str">
        <f t="shared" si="0"/>
        <v>-</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0</v>
      </c>
      <c r="E112" s="51">
        <f t="shared" si="25"/>
        <v>0</v>
      </c>
      <c r="F112" s="52" t="str">
        <f t="shared" si="0"/>
        <v>-</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0</v>
      </c>
      <c r="E117" s="242"/>
      <c r="F117" s="52" t="str">
        <f t="shared" si="0"/>
        <v>-</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0</v>
      </c>
      <c r="E124" s="51">
        <f t="shared" si="27"/>
        <v>4515.71</v>
      </c>
      <c r="F124" s="52" t="str">
        <f t="shared" si="0"/>
        <v>-</v>
      </c>
    </row>
    <row r="125" spans="1:6" ht="12.75" customHeight="1" x14ac:dyDescent="0.2">
      <c r="A125" s="53">
        <v>661</v>
      </c>
      <c r="B125" s="86" t="s">
        <v>296</v>
      </c>
      <c r="C125" s="50" t="s">
        <v>297</v>
      </c>
      <c r="D125" s="51">
        <f t="shared" ref="D125:E125" si="28">SUM(D126:D127)</f>
        <v>0</v>
      </c>
      <c r="E125" s="51">
        <f t="shared" si="28"/>
        <v>4515.71</v>
      </c>
      <c r="F125" s="52" t="str">
        <f t="shared" si="0"/>
        <v>-</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0</v>
      </c>
      <c r="E127" s="242">
        <v>4515.71</v>
      </c>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208639.69</v>
      </c>
      <c r="E133" s="51">
        <f t="shared" si="30"/>
        <v>157872.35</v>
      </c>
      <c r="F133" s="52">
        <f t="shared" ref="F133:F223" si="31">IF(D133&lt;&gt;0,IF(E133/D133&gt;=100,"&gt;&gt;100",E133/D133*100),"-")</f>
        <v>75.667458094861999</v>
      </c>
    </row>
    <row r="134" spans="1:6" ht="24" x14ac:dyDescent="0.2">
      <c r="A134" s="53">
        <v>671</v>
      </c>
      <c r="B134" s="232" t="s">
        <v>314</v>
      </c>
      <c r="C134" s="50" t="s">
        <v>315</v>
      </c>
      <c r="D134" s="51">
        <f t="shared" ref="D134:E134" si="32">SUM(D135:D137)</f>
        <v>208639.69</v>
      </c>
      <c r="E134" s="51">
        <f t="shared" si="32"/>
        <v>157872.35</v>
      </c>
      <c r="F134" s="52">
        <f t="shared" si="31"/>
        <v>75.667458094861999</v>
      </c>
    </row>
    <row r="135" spans="1:6" ht="12.75" customHeight="1" x14ac:dyDescent="0.2">
      <c r="A135" s="53">
        <v>6711</v>
      </c>
      <c r="B135" s="85" t="s">
        <v>316</v>
      </c>
      <c r="C135" s="50" t="s">
        <v>317</v>
      </c>
      <c r="D135" s="242">
        <v>69850.59</v>
      </c>
      <c r="E135" s="242">
        <v>116741.23</v>
      </c>
      <c r="F135" s="52">
        <f t="shared" si="31"/>
        <v>167.12991257482579</v>
      </c>
    </row>
    <row r="136" spans="1:6" ht="24" x14ac:dyDescent="0.2">
      <c r="A136" s="53">
        <v>6712</v>
      </c>
      <c r="B136" s="232" t="s">
        <v>318</v>
      </c>
      <c r="C136" s="50" t="s">
        <v>319</v>
      </c>
      <c r="D136" s="242">
        <v>138789.1</v>
      </c>
      <c r="E136" s="242">
        <v>41131.120000000003</v>
      </c>
      <c r="F136" s="52">
        <f t="shared" si="31"/>
        <v>29.635699057058517</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69850.569999999992</v>
      </c>
      <c r="E151" s="51">
        <f t="shared" si="35"/>
        <v>117632.89000000001</v>
      </c>
      <c r="F151" s="52">
        <f t="shared" si="31"/>
        <v>168.40648544457122</v>
      </c>
    </row>
    <row r="152" spans="1:6" ht="12.75" customHeight="1" x14ac:dyDescent="0.2">
      <c r="A152" s="53">
        <v>31</v>
      </c>
      <c r="B152" s="85" t="s">
        <v>349</v>
      </c>
      <c r="C152" s="50" t="s">
        <v>350</v>
      </c>
      <c r="D152" s="51">
        <f t="shared" ref="D152:E152" si="36">D153+D158+D159</f>
        <v>43760.439999999995</v>
      </c>
      <c r="E152" s="51">
        <f t="shared" si="36"/>
        <v>81375.520000000004</v>
      </c>
      <c r="F152" s="52">
        <f t="shared" si="31"/>
        <v>185.95681396256532</v>
      </c>
    </row>
    <row r="153" spans="1:6" ht="12.75" customHeight="1" x14ac:dyDescent="0.2">
      <c r="A153" s="53">
        <v>311</v>
      </c>
      <c r="B153" s="85" t="s">
        <v>351</v>
      </c>
      <c r="C153" s="50" t="s">
        <v>352</v>
      </c>
      <c r="D153" s="51">
        <f t="shared" ref="D153:E153" si="37">SUM(D154:D157)</f>
        <v>36190.269999999997</v>
      </c>
      <c r="E153" s="51">
        <f t="shared" si="37"/>
        <v>65038.25</v>
      </c>
      <c r="F153" s="52">
        <f t="shared" si="31"/>
        <v>179.71197783271583</v>
      </c>
    </row>
    <row r="154" spans="1:6" ht="12.75" customHeight="1" x14ac:dyDescent="0.2">
      <c r="A154" s="53">
        <v>3111</v>
      </c>
      <c r="B154" s="85" t="s">
        <v>353</v>
      </c>
      <c r="C154" s="50" t="s">
        <v>354</v>
      </c>
      <c r="D154" s="242">
        <v>34083.78</v>
      </c>
      <c r="E154" s="242">
        <v>62881.919999999998</v>
      </c>
      <c r="F154" s="52">
        <f t="shared" si="31"/>
        <v>184.49221301158499</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2106.4899999999998</v>
      </c>
      <c r="E156" s="242">
        <v>2156.33</v>
      </c>
      <c r="F156" s="52">
        <f t="shared" si="31"/>
        <v>102.36602120114505</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1598.78</v>
      </c>
      <c r="E158" s="242">
        <v>5605.94</v>
      </c>
      <c r="F158" s="52">
        <f t="shared" si="31"/>
        <v>350.63861194160546</v>
      </c>
    </row>
    <row r="159" spans="1:6" ht="12.75" customHeight="1" x14ac:dyDescent="0.2">
      <c r="A159" s="53">
        <v>313</v>
      </c>
      <c r="B159" s="85" t="s">
        <v>363</v>
      </c>
      <c r="C159" s="50" t="s">
        <v>364</v>
      </c>
      <c r="D159" s="51">
        <f t="shared" ref="D159:E159" si="38">SUM(D160:D162)</f>
        <v>5971.39</v>
      </c>
      <c r="E159" s="51">
        <f t="shared" si="38"/>
        <v>10731.33</v>
      </c>
      <c r="F159" s="52">
        <f t="shared" si="31"/>
        <v>179.71242876449202</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5971.39</v>
      </c>
      <c r="E161" s="242">
        <v>10731.33</v>
      </c>
      <c r="F161" s="52">
        <f t="shared" si="31"/>
        <v>179.71242876449202</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24933.919999999998</v>
      </c>
      <c r="E163" s="51">
        <f t="shared" si="39"/>
        <v>35078.720000000008</v>
      </c>
      <c r="F163" s="52">
        <f t="shared" si="31"/>
        <v>140.68674319962528</v>
      </c>
    </row>
    <row r="164" spans="1:6" ht="12.75" customHeight="1" x14ac:dyDescent="0.2">
      <c r="A164" s="53">
        <v>321</v>
      </c>
      <c r="B164" s="85" t="s">
        <v>372</v>
      </c>
      <c r="C164" s="50" t="s">
        <v>373</v>
      </c>
      <c r="D164" s="51">
        <f t="shared" ref="D164:E164" si="40">SUM(D165:D168)</f>
        <v>1223.44</v>
      </c>
      <c r="E164" s="51">
        <f t="shared" si="40"/>
        <v>2530.7399999999998</v>
      </c>
      <c r="F164" s="52">
        <f t="shared" si="31"/>
        <v>206.85444320931143</v>
      </c>
    </row>
    <row r="165" spans="1:6" ht="12.75" customHeight="1" x14ac:dyDescent="0.2">
      <c r="A165" s="53">
        <v>3211</v>
      </c>
      <c r="B165" s="85" t="s">
        <v>374</v>
      </c>
      <c r="C165" s="50" t="s">
        <v>375</v>
      </c>
      <c r="D165" s="242">
        <v>0</v>
      </c>
      <c r="E165" s="242"/>
      <c r="F165" s="52" t="str">
        <f t="shared" si="31"/>
        <v>-</v>
      </c>
    </row>
    <row r="166" spans="1:6" ht="12.75" customHeight="1" x14ac:dyDescent="0.2">
      <c r="A166" s="53">
        <v>3212</v>
      </c>
      <c r="B166" s="85" t="s">
        <v>376</v>
      </c>
      <c r="C166" s="50" t="s">
        <v>377</v>
      </c>
      <c r="D166" s="242">
        <v>1223.44</v>
      </c>
      <c r="E166" s="242">
        <v>2530.7399999999998</v>
      </c>
      <c r="F166" s="52">
        <f t="shared" si="31"/>
        <v>206.85444320931143</v>
      </c>
    </row>
    <row r="167" spans="1:6" ht="12.75" customHeight="1" x14ac:dyDescent="0.2">
      <c r="A167" s="53">
        <v>3213</v>
      </c>
      <c r="B167" s="85" t="s">
        <v>378</v>
      </c>
      <c r="C167" s="50" t="s">
        <v>379</v>
      </c>
      <c r="D167" s="242">
        <v>0</v>
      </c>
      <c r="E167" s="242"/>
      <c r="F167" s="52" t="str">
        <f t="shared" si="31"/>
        <v>-</v>
      </c>
    </row>
    <row r="168" spans="1:6" ht="12.75" customHeight="1" x14ac:dyDescent="0.2">
      <c r="A168" s="53">
        <v>3214</v>
      </c>
      <c r="B168" s="85" t="s">
        <v>380</v>
      </c>
      <c r="C168" s="50" t="s">
        <v>381</v>
      </c>
      <c r="D168" s="242">
        <v>0</v>
      </c>
      <c r="E168" s="242"/>
      <c r="F168" s="52" t="str">
        <f t="shared" si="31"/>
        <v>-</v>
      </c>
    </row>
    <row r="169" spans="1:6" ht="12.75" customHeight="1" x14ac:dyDescent="0.2">
      <c r="A169" s="53">
        <v>322</v>
      </c>
      <c r="B169" s="85" t="s">
        <v>382</v>
      </c>
      <c r="C169" s="50" t="s">
        <v>383</v>
      </c>
      <c r="D169" s="51">
        <f t="shared" ref="D169:E169" si="41">SUM(D170:D176)</f>
        <v>2083.54</v>
      </c>
      <c r="E169" s="51">
        <f t="shared" si="41"/>
        <v>3815.97</v>
      </c>
      <c r="F169" s="52">
        <f t="shared" si="31"/>
        <v>183.14839167954537</v>
      </c>
    </row>
    <row r="170" spans="1:6" ht="12.75" customHeight="1" x14ac:dyDescent="0.2">
      <c r="A170" s="53">
        <v>3221</v>
      </c>
      <c r="B170" s="85" t="s">
        <v>384</v>
      </c>
      <c r="C170" s="50" t="s">
        <v>385</v>
      </c>
      <c r="D170" s="242">
        <v>1711.24</v>
      </c>
      <c r="E170" s="242">
        <v>3705.81</v>
      </c>
      <c r="F170" s="52">
        <f t="shared" si="31"/>
        <v>216.55699960262731</v>
      </c>
    </row>
    <row r="171" spans="1:6" ht="12.75" customHeight="1" x14ac:dyDescent="0.2">
      <c r="A171" s="53">
        <v>3222</v>
      </c>
      <c r="B171" s="85" t="s">
        <v>386</v>
      </c>
      <c r="C171" s="50" t="s">
        <v>387</v>
      </c>
      <c r="D171" s="242">
        <v>0</v>
      </c>
      <c r="E171" s="242"/>
      <c r="F171" s="52" t="str">
        <f t="shared" si="31"/>
        <v>-</v>
      </c>
    </row>
    <row r="172" spans="1:6" ht="12.75" customHeight="1" x14ac:dyDescent="0.2">
      <c r="A172" s="53">
        <v>3223</v>
      </c>
      <c r="B172" s="85" t="s">
        <v>388</v>
      </c>
      <c r="C172" s="50" t="s">
        <v>389</v>
      </c>
      <c r="D172" s="242">
        <v>0</v>
      </c>
      <c r="E172" s="242"/>
      <c r="F172" s="52" t="str">
        <f t="shared" si="31"/>
        <v>-</v>
      </c>
    </row>
    <row r="173" spans="1:6" ht="12.75" customHeight="1" x14ac:dyDescent="0.2">
      <c r="A173" s="53">
        <v>3224</v>
      </c>
      <c r="B173" s="85" t="s">
        <v>390</v>
      </c>
      <c r="C173" s="50" t="s">
        <v>391</v>
      </c>
      <c r="D173" s="242">
        <v>0</v>
      </c>
      <c r="E173" s="242">
        <v>55.16</v>
      </c>
      <c r="F173" s="52" t="str">
        <f t="shared" si="31"/>
        <v>-</v>
      </c>
    </row>
    <row r="174" spans="1:6" ht="12.75" customHeight="1" x14ac:dyDescent="0.2">
      <c r="A174" s="53">
        <v>3225</v>
      </c>
      <c r="B174" s="85" t="s">
        <v>392</v>
      </c>
      <c r="C174" s="50" t="s">
        <v>393</v>
      </c>
      <c r="D174" s="242">
        <v>372.3</v>
      </c>
      <c r="E174" s="242">
        <v>55</v>
      </c>
      <c r="F174" s="52">
        <f t="shared" si="31"/>
        <v>14.773032500671501</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0</v>
      </c>
      <c r="E176" s="242"/>
      <c r="F176" s="52" t="str">
        <f t="shared" si="31"/>
        <v>-</v>
      </c>
    </row>
    <row r="177" spans="1:6" ht="12.75" customHeight="1" x14ac:dyDescent="0.2">
      <c r="A177" s="53">
        <v>323</v>
      </c>
      <c r="B177" s="85" t="s">
        <v>398</v>
      </c>
      <c r="C177" s="50" t="s">
        <v>399</v>
      </c>
      <c r="D177" s="51">
        <f t="shared" ref="D177:E177" si="42">SUM(D178:D186)</f>
        <v>20236.669999999998</v>
      </c>
      <c r="E177" s="51">
        <f t="shared" si="42"/>
        <v>28361.860000000004</v>
      </c>
      <c r="F177" s="52">
        <f t="shared" si="31"/>
        <v>140.15082520987895</v>
      </c>
    </row>
    <row r="178" spans="1:6" ht="12.75" customHeight="1" x14ac:dyDescent="0.2">
      <c r="A178" s="53">
        <v>3231</v>
      </c>
      <c r="B178" s="85" t="s">
        <v>400</v>
      </c>
      <c r="C178" s="50" t="s">
        <v>401</v>
      </c>
      <c r="D178" s="242">
        <v>11.55</v>
      </c>
      <c r="E178" s="242">
        <v>494.63</v>
      </c>
      <c r="F178" s="52">
        <f t="shared" si="31"/>
        <v>4282.5108225108224</v>
      </c>
    </row>
    <row r="179" spans="1:6" ht="12.75" customHeight="1" x14ac:dyDescent="0.2">
      <c r="A179" s="53">
        <v>3232</v>
      </c>
      <c r="B179" s="85" t="s">
        <v>402</v>
      </c>
      <c r="C179" s="50" t="s">
        <v>403</v>
      </c>
      <c r="D179" s="242">
        <v>199.08</v>
      </c>
      <c r="E179" s="242"/>
      <c r="F179" s="52">
        <f t="shared" si="31"/>
        <v>0</v>
      </c>
    </row>
    <row r="180" spans="1:6" ht="12.75" customHeight="1" x14ac:dyDescent="0.2">
      <c r="A180" s="53">
        <v>3233</v>
      </c>
      <c r="B180" s="85" t="s">
        <v>404</v>
      </c>
      <c r="C180" s="50" t="s">
        <v>405</v>
      </c>
      <c r="D180" s="242">
        <v>550.70000000000005</v>
      </c>
      <c r="E180" s="242">
        <v>536.20000000000005</v>
      </c>
      <c r="F180" s="52">
        <f t="shared" si="31"/>
        <v>97.366987470492106</v>
      </c>
    </row>
    <row r="181" spans="1:6" ht="12.75" customHeight="1" x14ac:dyDescent="0.2">
      <c r="A181" s="53">
        <v>3234</v>
      </c>
      <c r="B181" s="85" t="s">
        <v>406</v>
      </c>
      <c r="C181" s="50" t="s">
        <v>407</v>
      </c>
      <c r="D181" s="242">
        <v>0</v>
      </c>
      <c r="E181" s="242"/>
      <c r="F181" s="52" t="str">
        <f t="shared" si="31"/>
        <v>-</v>
      </c>
    </row>
    <row r="182" spans="1:6" ht="12.75" customHeight="1" x14ac:dyDescent="0.2">
      <c r="A182" s="53">
        <v>3235</v>
      </c>
      <c r="B182" s="85" t="s">
        <v>408</v>
      </c>
      <c r="C182" s="50" t="s">
        <v>409</v>
      </c>
      <c r="D182" s="242">
        <v>165.9</v>
      </c>
      <c r="E182" s="242">
        <v>500.42</v>
      </c>
      <c r="F182" s="52">
        <f t="shared" si="31"/>
        <v>301.6395418927064</v>
      </c>
    </row>
    <row r="183" spans="1:6" ht="12.75" customHeight="1" x14ac:dyDescent="0.2">
      <c r="A183" s="53">
        <v>3236</v>
      </c>
      <c r="B183" s="85" t="s">
        <v>410</v>
      </c>
      <c r="C183" s="50" t="s">
        <v>411</v>
      </c>
      <c r="D183" s="242">
        <v>0</v>
      </c>
      <c r="E183" s="242"/>
      <c r="F183" s="52" t="str">
        <f t="shared" si="31"/>
        <v>-</v>
      </c>
    </row>
    <row r="184" spans="1:6" ht="12.75" customHeight="1" x14ac:dyDescent="0.2">
      <c r="A184" s="53">
        <v>3237</v>
      </c>
      <c r="B184" s="85" t="s">
        <v>412</v>
      </c>
      <c r="C184" s="50" t="s">
        <v>413</v>
      </c>
      <c r="D184" s="242">
        <v>12583.9</v>
      </c>
      <c r="E184" s="242">
        <v>15076.22</v>
      </c>
      <c r="F184" s="52">
        <f t="shared" si="31"/>
        <v>119.80562464736688</v>
      </c>
    </row>
    <row r="185" spans="1:6" ht="12.75" customHeight="1" x14ac:dyDescent="0.2">
      <c r="A185" s="53">
        <v>3238</v>
      </c>
      <c r="B185" s="85" t="s">
        <v>414</v>
      </c>
      <c r="C185" s="50" t="s">
        <v>415</v>
      </c>
      <c r="D185" s="242">
        <v>147.80000000000001</v>
      </c>
      <c r="E185" s="242">
        <v>3791.33</v>
      </c>
      <c r="F185" s="52">
        <f t="shared" si="31"/>
        <v>2565.1759133964815</v>
      </c>
    </row>
    <row r="186" spans="1:6" ht="12.75" customHeight="1" x14ac:dyDescent="0.2">
      <c r="A186" s="53">
        <v>3239</v>
      </c>
      <c r="B186" s="85" t="s">
        <v>416</v>
      </c>
      <c r="C186" s="50" t="s">
        <v>417</v>
      </c>
      <c r="D186" s="242">
        <v>6577.74</v>
      </c>
      <c r="E186" s="242">
        <v>7963.06</v>
      </c>
      <c r="F186" s="52">
        <f t="shared" si="31"/>
        <v>121.06072906499803</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1390.27</v>
      </c>
      <c r="E188" s="51">
        <f t="shared" si="43"/>
        <v>370.15</v>
      </c>
      <c r="F188" s="52">
        <f t="shared" si="31"/>
        <v>26.62432477144727</v>
      </c>
    </row>
    <row r="189" spans="1:6" ht="12.75" customHeight="1" x14ac:dyDescent="0.2">
      <c r="A189" s="53">
        <v>3291</v>
      </c>
      <c r="B189" s="232" t="s">
        <v>422</v>
      </c>
      <c r="C189" s="50" t="s">
        <v>423</v>
      </c>
      <c r="D189" s="242">
        <v>0</v>
      </c>
      <c r="E189" s="242"/>
      <c r="F189" s="52" t="str">
        <f t="shared" si="31"/>
        <v>-</v>
      </c>
    </row>
    <row r="190" spans="1:6" ht="12.75" customHeight="1" x14ac:dyDescent="0.2">
      <c r="A190" s="53">
        <v>3292</v>
      </c>
      <c r="B190" s="85" t="s">
        <v>424</v>
      </c>
      <c r="C190" s="50" t="s">
        <v>425</v>
      </c>
      <c r="D190" s="242">
        <v>0</v>
      </c>
      <c r="E190" s="242"/>
      <c r="F190" s="52" t="str">
        <f t="shared" si="31"/>
        <v>-</v>
      </c>
    </row>
    <row r="191" spans="1:6" ht="12.75" customHeight="1" x14ac:dyDescent="0.2">
      <c r="A191" s="53">
        <v>3293</v>
      </c>
      <c r="B191" s="85" t="s">
        <v>426</v>
      </c>
      <c r="C191" s="50" t="s">
        <v>427</v>
      </c>
      <c r="D191" s="242">
        <v>1323.91</v>
      </c>
      <c r="E191" s="242">
        <v>330.15</v>
      </c>
      <c r="F191" s="52">
        <f t="shared" si="31"/>
        <v>24.937495751221757</v>
      </c>
    </row>
    <row r="192" spans="1:6" ht="12.75" customHeight="1" x14ac:dyDescent="0.2">
      <c r="A192" s="53">
        <v>3294</v>
      </c>
      <c r="B192" s="85" t="s">
        <v>428</v>
      </c>
      <c r="C192" s="50" t="s">
        <v>429</v>
      </c>
      <c r="D192" s="242">
        <v>0</v>
      </c>
      <c r="E192" s="242"/>
      <c r="F192" s="52" t="str">
        <f t="shared" si="31"/>
        <v>-</v>
      </c>
    </row>
    <row r="193" spans="1:6" ht="12.75" customHeight="1" x14ac:dyDescent="0.2">
      <c r="A193" s="53">
        <v>3295</v>
      </c>
      <c r="B193" s="85" t="s">
        <v>430</v>
      </c>
      <c r="C193" s="50" t="s">
        <v>431</v>
      </c>
      <c r="D193" s="242">
        <v>66.36</v>
      </c>
      <c r="E193" s="242">
        <v>40</v>
      </c>
      <c r="F193" s="52">
        <f t="shared" si="31"/>
        <v>60.277275467148883</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0</v>
      </c>
      <c r="E195" s="242"/>
      <c r="F195" s="52" t="str">
        <f t="shared" si="31"/>
        <v>-</v>
      </c>
    </row>
    <row r="196" spans="1:6" ht="12.75" customHeight="1" x14ac:dyDescent="0.2">
      <c r="A196" s="53">
        <v>34</v>
      </c>
      <c r="B196" s="232" t="s">
        <v>436</v>
      </c>
      <c r="C196" s="50" t="s">
        <v>437</v>
      </c>
      <c r="D196" s="51">
        <f t="shared" ref="D196:E196" si="44">D197+D202+D210</f>
        <v>200.61</v>
      </c>
      <c r="E196" s="51">
        <f t="shared" si="44"/>
        <v>375.68</v>
      </c>
      <c r="F196" s="52">
        <f t="shared" si="31"/>
        <v>187.26883006829169</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200.61</v>
      </c>
      <c r="E210" s="51">
        <f t="shared" si="47"/>
        <v>375.68</v>
      </c>
      <c r="F210" s="52">
        <f t="shared" si="31"/>
        <v>187.26883006829169</v>
      </c>
    </row>
    <row r="211" spans="1:6" ht="12.75" customHeight="1" x14ac:dyDescent="0.2">
      <c r="A211" s="53">
        <v>3431</v>
      </c>
      <c r="B211" s="232" t="s">
        <v>466</v>
      </c>
      <c r="C211" s="50" t="s">
        <v>467</v>
      </c>
      <c r="D211" s="242">
        <v>200.61</v>
      </c>
      <c r="E211" s="242">
        <v>375.68</v>
      </c>
      <c r="F211" s="52">
        <f t="shared" si="31"/>
        <v>187.26883006829169</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v>
      </c>
      <c r="E213" s="242"/>
      <c r="F213" s="52" t="str">
        <f t="shared" si="31"/>
        <v>-</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955.6</v>
      </c>
      <c r="E252" s="51">
        <f t="shared" si="63"/>
        <v>802.97</v>
      </c>
      <c r="F252" s="52">
        <f t="shared" ref="F252:F258" si="64">IF(D252&lt;&gt;0,IF(E252/D252&gt;=100,"&gt;&gt;100",E252/D252*100),"-")</f>
        <v>84.02783591460863</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955.6</v>
      </c>
      <c r="E259" s="51">
        <f t="shared" si="66"/>
        <v>802.97</v>
      </c>
      <c r="F259" s="52">
        <f t="shared" ref="F259:F262" si="67">IF(D259&lt;&gt;0,IF(E259/D259&gt;=100,"&gt;&gt;100",E259/D259*100),"-")</f>
        <v>84.02783591460863</v>
      </c>
    </row>
    <row r="260" spans="1:6" ht="12.75" customHeight="1" x14ac:dyDescent="0.2">
      <c r="A260" s="53">
        <v>3721</v>
      </c>
      <c r="B260" s="85" t="s">
        <v>560</v>
      </c>
      <c r="C260" s="50" t="s">
        <v>561</v>
      </c>
      <c r="D260" s="242">
        <v>955.6</v>
      </c>
      <c r="E260" s="242">
        <v>802.97</v>
      </c>
      <c r="F260" s="52">
        <f t="shared" si="67"/>
        <v>84.02783591460863</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c r="F265" s="52" t="str">
        <f t="shared" si="69"/>
        <v>-</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69850.569999999992</v>
      </c>
      <c r="E289" s="51">
        <f t="shared" si="79"/>
        <v>117632.89000000001</v>
      </c>
      <c r="F289" s="52">
        <f t="shared" si="76"/>
        <v>168.40648544457122</v>
      </c>
    </row>
    <row r="290" spans="1:6" ht="12.75" customHeight="1" x14ac:dyDescent="0.2">
      <c r="A290" s="53" t="s">
        <v>609</v>
      </c>
      <c r="B290" s="85" t="s">
        <v>620</v>
      </c>
      <c r="C290" s="50" t="s">
        <v>621</v>
      </c>
      <c r="D290" s="51">
        <f>IF(D6&gt;=D289,D6-D289,0)</f>
        <v>138789.12</v>
      </c>
      <c r="E290" s="51">
        <f>IF(E6&gt;=E289,E6-E289,0)</f>
        <v>64422.66</v>
      </c>
      <c r="F290" s="52">
        <f t="shared" si="76"/>
        <v>46.41765867526216</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0</v>
      </c>
      <c r="E292" s="242">
        <v>0</v>
      </c>
      <c r="F292" s="52" t="str">
        <f t="shared" si="76"/>
        <v>-</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0</v>
      </c>
      <c r="E294" s="242">
        <v>0</v>
      </c>
      <c r="F294" s="52" t="str">
        <f t="shared" si="76"/>
        <v>-</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138789.10999999999</v>
      </c>
      <c r="E350" s="51">
        <f t="shared" si="95"/>
        <v>60786.78</v>
      </c>
      <c r="F350" s="52">
        <f t="shared" si="81"/>
        <v>43.797946395073794</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138789.10999999999</v>
      </c>
      <c r="E363" s="51">
        <f t="shared" si="99"/>
        <v>60786.78</v>
      </c>
      <c r="F363" s="52">
        <f t="shared" si="81"/>
        <v>43.797946395073794</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0</v>
      </c>
      <c r="E368" s="242"/>
      <c r="F368" s="52" t="str">
        <f t="shared" si="81"/>
        <v>-</v>
      </c>
    </row>
    <row r="369" spans="1:6" ht="12.75" customHeight="1" x14ac:dyDescent="0.2">
      <c r="A369" s="53">
        <v>422</v>
      </c>
      <c r="B369" s="85" t="s">
        <v>765</v>
      </c>
      <c r="C369" s="50" t="s">
        <v>766</v>
      </c>
      <c r="D369" s="51">
        <f t="shared" ref="D369:E369" si="101">SUM(D370:D377)</f>
        <v>121110.62</v>
      </c>
      <c r="E369" s="51">
        <f t="shared" si="101"/>
        <v>6635.74</v>
      </c>
      <c r="F369" s="52">
        <f t="shared" si="81"/>
        <v>5.4790735940415471</v>
      </c>
    </row>
    <row r="370" spans="1:6" ht="12.75" customHeight="1" x14ac:dyDescent="0.2">
      <c r="A370" s="53">
        <v>4221</v>
      </c>
      <c r="B370" s="85" t="s">
        <v>675</v>
      </c>
      <c r="C370" s="50" t="s">
        <v>767</v>
      </c>
      <c r="D370" s="242">
        <v>118712.69</v>
      </c>
      <c r="E370" s="242">
        <v>6635.74</v>
      </c>
      <c r="F370" s="52">
        <f t="shared" si="81"/>
        <v>5.5897478188726071</v>
      </c>
    </row>
    <row r="371" spans="1:6" ht="12.75" customHeight="1" x14ac:dyDescent="0.2">
      <c r="A371" s="53">
        <v>4222</v>
      </c>
      <c r="B371" s="85" t="s">
        <v>768</v>
      </c>
      <c r="C371" s="50" t="s">
        <v>769</v>
      </c>
      <c r="D371" s="242">
        <v>0</v>
      </c>
      <c r="E371" s="242"/>
      <c r="F371" s="52" t="str">
        <f t="shared" si="81"/>
        <v>-</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2397.9299999999998</v>
      </c>
      <c r="E376" s="242"/>
      <c r="F376" s="52">
        <f t="shared" si="81"/>
        <v>0</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17678.490000000002</v>
      </c>
      <c r="E383" s="51">
        <f t="shared" si="103"/>
        <v>54151.040000000001</v>
      </c>
      <c r="F383" s="52">
        <f t="shared" si="81"/>
        <v>306.31032401522981</v>
      </c>
    </row>
    <row r="384" spans="1:6" ht="12.75" customHeight="1" x14ac:dyDescent="0.2">
      <c r="A384" s="53">
        <v>4241</v>
      </c>
      <c r="B384" s="85" t="s">
        <v>784</v>
      </c>
      <c r="C384" s="50" t="s">
        <v>785</v>
      </c>
      <c r="D384" s="242">
        <v>17678.490000000002</v>
      </c>
      <c r="E384" s="242">
        <v>54151.040000000001</v>
      </c>
      <c r="F384" s="52">
        <f t="shared" si="81"/>
        <v>306.31032401522981</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138789.10999999999</v>
      </c>
      <c r="E408" s="51">
        <f t="shared" si="111"/>
        <v>60786.78</v>
      </c>
      <c r="F408" s="52">
        <f t="shared" si="81"/>
        <v>43.797946395073794</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0</v>
      </c>
      <c r="F410" s="52" t="str">
        <f t="shared" si="81"/>
        <v>-</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208639.69</v>
      </c>
      <c r="E412" s="51">
        <f>E6+E298</f>
        <v>182055.55000000002</v>
      </c>
      <c r="F412" s="52">
        <f t="shared" si="81"/>
        <v>87.258349549886702</v>
      </c>
    </row>
    <row r="413" spans="1:6" ht="12.75" customHeight="1" x14ac:dyDescent="0.2">
      <c r="A413" s="53" t="s">
        <v>609</v>
      </c>
      <c r="B413" s="85" t="s">
        <v>832</v>
      </c>
      <c r="C413" s="50" t="s">
        <v>833</v>
      </c>
      <c r="D413" s="51">
        <f t="shared" ref="D413:E413" si="112">D289+D350</f>
        <v>208639.68</v>
      </c>
      <c r="E413" s="51">
        <f t="shared" si="112"/>
        <v>178419.67</v>
      </c>
      <c r="F413" s="52">
        <f t="shared" si="81"/>
        <v>85.515693850757444</v>
      </c>
    </row>
    <row r="414" spans="1:6" ht="12.75" customHeight="1" x14ac:dyDescent="0.2">
      <c r="A414" s="53" t="s">
        <v>609</v>
      </c>
      <c r="B414" s="85" t="s">
        <v>834</v>
      </c>
      <c r="C414" s="50" t="s">
        <v>835</v>
      </c>
      <c r="D414" s="51">
        <f t="shared" ref="D414:E414" si="113">IF(D412&gt;=D413,D412-D413,0)</f>
        <v>1.0000000009313226E-2</v>
      </c>
      <c r="E414" s="51">
        <f t="shared" si="113"/>
        <v>3635.8800000000047</v>
      </c>
      <c r="F414" s="52" t="str">
        <f t="shared" si="81"/>
        <v>&gt;&gt;100</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0</v>
      </c>
      <c r="E416" s="51">
        <f t="shared" si="115"/>
        <v>0</v>
      </c>
      <c r="F416" s="52" t="str">
        <f t="shared" si="81"/>
        <v>-</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0</v>
      </c>
      <c r="E418" s="62">
        <f t="shared" si="117"/>
        <v>0</v>
      </c>
      <c r="F418" s="57" t="str">
        <f t="shared" si="81"/>
        <v>-</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208639.69</v>
      </c>
      <c r="E639" s="51">
        <f t="shared" si="180"/>
        <v>182055.55000000002</v>
      </c>
      <c r="F639" s="52">
        <f t="shared" si="119"/>
        <v>87.258349549886702</v>
      </c>
    </row>
    <row r="640" spans="1:6" ht="12.75" customHeight="1" x14ac:dyDescent="0.2">
      <c r="A640" s="53" t="s">
        <v>609</v>
      </c>
      <c r="B640" s="85" t="s">
        <v>1278</v>
      </c>
      <c r="C640" s="50" t="s">
        <v>1279</v>
      </c>
      <c r="D640" s="51">
        <f t="shared" ref="D640:E640" si="181">D413+D528</f>
        <v>208639.68</v>
      </c>
      <c r="E640" s="51">
        <f t="shared" si="181"/>
        <v>178419.67</v>
      </c>
      <c r="F640" s="52">
        <f t="shared" si="119"/>
        <v>85.515693850757444</v>
      </c>
    </row>
    <row r="641" spans="1:6" ht="12.75" customHeight="1" x14ac:dyDescent="0.2">
      <c r="A641" s="53" t="s">
        <v>609</v>
      </c>
      <c r="B641" s="85" t="s">
        <v>1280</v>
      </c>
      <c r="C641" s="50" t="s">
        <v>1281</v>
      </c>
      <c r="D641" s="51">
        <f t="shared" ref="D641:E641" si="182">IF(D639&gt;=D640,D639-D640,0)</f>
        <v>1.0000000009313226E-2</v>
      </c>
      <c r="E641" s="51">
        <f t="shared" si="182"/>
        <v>3635.8800000000047</v>
      </c>
      <c r="F641" s="52" t="str">
        <f t="shared" si="119"/>
        <v>&gt;&gt;100</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0</v>
      </c>
      <c r="E643" s="51">
        <f t="shared" si="184"/>
        <v>0</v>
      </c>
      <c r="F643" s="52" t="str">
        <f t="shared" si="119"/>
        <v>-</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1.0000000009313226E-2</v>
      </c>
      <c r="E645" s="51">
        <f t="shared" si="186"/>
        <v>3635.8800000000047</v>
      </c>
      <c r="F645" s="52" t="str">
        <f t="shared" si="119"/>
        <v>&gt;&gt;100</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5964.63</v>
      </c>
      <c r="E647" s="243">
        <v>7840.24</v>
      </c>
      <c r="F647" s="57">
        <f t="shared" si="119"/>
        <v>131.44553811384782</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0</v>
      </c>
      <c r="E649" s="242"/>
      <c r="F649" s="52" t="str">
        <f t="shared" ref="F649:F724" si="188">IF(D649&lt;&gt;0,IF(E649/D649&gt;=100,"&gt;&gt;100",E649/D649*100),"-")</f>
        <v>-</v>
      </c>
    </row>
    <row r="650" spans="1:6" ht="12.75" customHeight="1" x14ac:dyDescent="0.2">
      <c r="A650" s="53" t="s">
        <v>1297</v>
      </c>
      <c r="B650" s="85" t="s">
        <v>1298</v>
      </c>
      <c r="C650" s="50" t="s">
        <v>1297</v>
      </c>
      <c r="D650" s="242">
        <v>206094.28</v>
      </c>
      <c r="E650" s="242">
        <v>199278.57</v>
      </c>
      <c r="F650" s="52">
        <f t="shared" si="188"/>
        <v>96.692916465221643</v>
      </c>
    </row>
    <row r="651" spans="1:6" ht="12.75" customHeight="1" x14ac:dyDescent="0.2">
      <c r="A651" s="53" t="s">
        <v>1299</v>
      </c>
      <c r="B651" s="85" t="s">
        <v>1300</v>
      </c>
      <c r="C651" s="50" t="s">
        <v>1299</v>
      </c>
      <c r="D651" s="242">
        <v>206094.28</v>
      </c>
      <c r="E651" s="242">
        <v>195642.69</v>
      </c>
      <c r="F651" s="52">
        <f t="shared" si="188"/>
        <v>94.92873358736594</v>
      </c>
    </row>
    <row r="652" spans="1:6" ht="24" x14ac:dyDescent="0.2">
      <c r="A652" s="53">
        <v>11</v>
      </c>
      <c r="B652" s="85" t="s">
        <v>1301</v>
      </c>
      <c r="C652" s="50" t="s">
        <v>1302</v>
      </c>
      <c r="D652" s="51">
        <f t="shared" ref="D652:E652" si="189">+D649+D650-D651</f>
        <v>0</v>
      </c>
      <c r="E652" s="51">
        <f t="shared" si="189"/>
        <v>3635.8800000000047</v>
      </c>
      <c r="F652" s="52" t="str">
        <f t="shared" si="188"/>
        <v>-</v>
      </c>
    </row>
    <row r="653" spans="1:6" ht="24" x14ac:dyDescent="0.2">
      <c r="A653" s="53" t="s">
        <v>609</v>
      </c>
      <c r="B653" s="85" t="s">
        <v>1303</v>
      </c>
      <c r="C653" s="50" t="s">
        <v>1304</v>
      </c>
      <c r="D653" s="262">
        <v>0</v>
      </c>
      <c r="E653" s="262"/>
      <c r="F653" s="52" t="str">
        <f t="shared" si="188"/>
        <v>-</v>
      </c>
    </row>
    <row r="654" spans="1:6" ht="24" x14ac:dyDescent="0.2">
      <c r="A654" s="53" t="s">
        <v>609</v>
      </c>
      <c r="B654" s="85" t="s">
        <v>1305</v>
      </c>
      <c r="C654" s="50" t="s">
        <v>1306</v>
      </c>
      <c r="D654" s="262">
        <v>2</v>
      </c>
      <c r="E654" s="262">
        <v>3</v>
      </c>
      <c r="F654" s="52">
        <f t="shared" si="188"/>
        <v>150</v>
      </c>
    </row>
    <row r="655" spans="1:6" ht="12.75" customHeight="1" x14ac:dyDescent="0.2">
      <c r="A655" s="53" t="s">
        <v>609</v>
      </c>
      <c r="B655" s="85" t="s">
        <v>1307</v>
      </c>
      <c r="C655" s="50" t="s">
        <v>1308</v>
      </c>
      <c r="D655" s="262">
        <v>0</v>
      </c>
      <c r="E655" s="262"/>
      <c r="F655" s="52" t="str">
        <f t="shared" si="188"/>
        <v>-</v>
      </c>
    </row>
    <row r="656" spans="1:6" ht="12.75" customHeight="1" x14ac:dyDescent="0.2">
      <c r="A656" s="53" t="s">
        <v>609</v>
      </c>
      <c r="B656" s="85" t="s">
        <v>1309</v>
      </c>
      <c r="C656" s="50" t="s">
        <v>1310</v>
      </c>
      <c r="D656" s="262">
        <v>2</v>
      </c>
      <c r="E656" s="262">
        <v>3</v>
      </c>
      <c r="F656" s="52">
        <f t="shared" si="188"/>
        <v>150</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0</v>
      </c>
      <c r="E661" s="242"/>
      <c r="F661" s="52" t="str">
        <f t="shared" si="188"/>
        <v>-</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v>19667.490000000002</v>
      </c>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f>-E6543</f>
        <v>0</v>
      </c>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0</v>
      </c>
      <c r="E717" s="242"/>
      <c r="F717" s="52" t="str">
        <f t="shared" si="188"/>
        <v>-</v>
      </c>
    </row>
    <row r="718" spans="1:6" ht="12.75" customHeight="1" x14ac:dyDescent="0.2">
      <c r="A718" s="53">
        <v>32121</v>
      </c>
      <c r="B718" s="85" t="s">
        <v>1416</v>
      </c>
      <c r="C718" s="50" t="s">
        <v>1417</v>
      </c>
      <c r="D718" s="242">
        <v>1223.44</v>
      </c>
      <c r="E718" s="242">
        <v>2530.7399999999998</v>
      </c>
      <c r="F718" s="52">
        <f t="shared" si="188"/>
        <v>206.85444320931143</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c r="F720" s="52" t="str">
        <f t="shared" si="188"/>
        <v>-</v>
      </c>
    </row>
    <row r="721" spans="1:6" ht="12.75" customHeight="1" x14ac:dyDescent="0.2">
      <c r="A721" s="53" t="s">
        <v>1422</v>
      </c>
      <c r="B721" s="85" t="s">
        <v>1423</v>
      </c>
      <c r="C721" s="50" t="s">
        <v>1422</v>
      </c>
      <c r="D721" s="242">
        <v>460.5</v>
      </c>
      <c r="E721" s="242">
        <v>528.14</v>
      </c>
      <c r="F721" s="52">
        <f t="shared" si="188"/>
        <v>114.68838219326818</v>
      </c>
    </row>
    <row r="722" spans="1:6" ht="12.75" customHeight="1" x14ac:dyDescent="0.2">
      <c r="A722" s="53" t="s">
        <v>1424</v>
      </c>
      <c r="B722" s="85" t="s">
        <v>1425</v>
      </c>
      <c r="C722" s="50" t="s">
        <v>1424</v>
      </c>
      <c r="D722" s="242">
        <v>8094.58</v>
      </c>
      <c r="E722" s="242">
        <v>7093.85</v>
      </c>
      <c r="F722" s="52">
        <f t="shared" si="188"/>
        <v>87.637036140232112</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0</v>
      </c>
      <c r="E726" s="242"/>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955.6</v>
      </c>
      <c r="E819" s="242">
        <v>802.97</v>
      </c>
      <c r="F819" s="52">
        <f t="shared" si="190"/>
        <v>84.02783591460863</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29" zoomScale="120" zoomScaleNormal="120" workbookViewId="0">
      <selection activeCell="E248" sqref="E248"/>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75855.320000000007</v>
      </c>
      <c r="E6" s="229">
        <f t="shared" si="0"/>
        <v>360117.17</v>
      </c>
      <c r="F6" s="230">
        <f t="shared" ref="F6:F260" si="1">IF(D6&gt;0,IF(E6/D6&gt;=100,"&gt;&gt;100",E6/D6*100),"-")</f>
        <v>474.74214069626225</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69890.69</v>
      </c>
      <c r="E7" s="104">
        <f t="shared" si="2"/>
        <v>348641.05</v>
      </c>
      <c r="F7" s="93">
        <f t="shared" si="1"/>
        <v>498.83761342175899</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586.19000000000005</v>
      </c>
      <c r="E8" s="104">
        <f>E9+E10-E11</f>
        <v>0</v>
      </c>
      <c r="F8" s="93">
        <f t="shared" si="1"/>
        <v>0</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0</v>
      </c>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1128.1400000000001</v>
      </c>
      <c r="E10" s="247">
        <v>1128.0999999999999</v>
      </c>
      <c r="F10" s="93">
        <f t="shared" si="1"/>
        <v>99.996454340773283</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541.95000000000005</v>
      </c>
      <c r="E11" s="247">
        <v>1128.0999999999999</v>
      </c>
      <c r="F11" s="93">
        <f t="shared" si="1"/>
        <v>208.15573392379369</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69304.5</v>
      </c>
      <c r="E12" s="104">
        <f t="shared" si="3"/>
        <v>348641.05</v>
      </c>
      <c r="F12" s="93">
        <f t="shared" si="1"/>
        <v>503.05687220887529</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0</v>
      </c>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0</v>
      </c>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0</v>
      </c>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69304.5</v>
      </c>
      <c r="E19" s="104">
        <f t="shared" si="5"/>
        <v>128373.36999999998</v>
      </c>
      <c r="F19" s="93">
        <f t="shared" si="1"/>
        <v>185.23093017047952</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71333.86</v>
      </c>
      <c r="E20" s="247">
        <v>153700.74</v>
      </c>
      <c r="F20" s="93">
        <f t="shared" si="1"/>
        <v>215.46673627362938</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0</v>
      </c>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0</v>
      </c>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0</v>
      </c>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0</v>
      </c>
      <c r="E26" s="247">
        <v>2397.9299999999998</v>
      </c>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2029.36</v>
      </c>
      <c r="E28" s="247">
        <v>27725.3</v>
      </c>
      <c r="F28" s="93">
        <f t="shared" si="1"/>
        <v>1366.20905112942</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0</v>
      </c>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0</v>
      </c>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220267.68</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0</v>
      </c>
      <c r="E36" s="247">
        <v>223851.38</v>
      </c>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v>3583.7</v>
      </c>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0</v>
      </c>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0</v>
      </c>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477.55</v>
      </c>
      <c r="E54" s="247">
        <v>532.54999999999995</v>
      </c>
      <c r="F54" s="93">
        <f t="shared" si="1"/>
        <v>111.51711862632183</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477.55</v>
      </c>
      <c r="E55" s="247">
        <v>532.54999999999995</v>
      </c>
      <c r="F55" s="93">
        <f t="shared" si="1"/>
        <v>111.51711862632183</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0</v>
      </c>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5964.63</v>
      </c>
      <c r="E68" s="104">
        <f t="shared" si="13"/>
        <v>11476.119999999999</v>
      </c>
      <c r="F68" s="93">
        <f t="shared" si="1"/>
        <v>192.40288165401708</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3635.88</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3563.52</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v>3563.52</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0</v>
      </c>
      <c r="E72" s="247">
        <v>0</v>
      </c>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0</v>
      </c>
      <c r="E76" s="247">
        <v>72.36</v>
      </c>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0</v>
      </c>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0</v>
      </c>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0</v>
      </c>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0</v>
      </c>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5964.63</v>
      </c>
      <c r="E170" s="104">
        <f t="shared" si="29"/>
        <v>7840.24</v>
      </c>
      <c r="F170" s="93">
        <f t="shared" si="1"/>
        <v>131.44553811384782</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v>0</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5964.63</v>
      </c>
      <c r="E173" s="247">
        <v>7840.24</v>
      </c>
      <c r="F173" s="93">
        <f t="shared" si="1"/>
        <v>131.44553811384782</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75855.320000000007</v>
      </c>
      <c r="E175" s="104">
        <f t="shared" si="30"/>
        <v>360117.17</v>
      </c>
      <c r="F175" s="93">
        <f t="shared" si="1"/>
        <v>474.74214069626225</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5964.6299999999992</v>
      </c>
      <c r="E176" s="104">
        <f t="shared" si="31"/>
        <v>7840.24</v>
      </c>
      <c r="F176" s="93">
        <f t="shared" si="1"/>
        <v>131.44553811384782</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5964.6299999999992</v>
      </c>
      <c r="E177" s="104">
        <f t="shared" si="32"/>
        <v>7840.24</v>
      </c>
      <c r="F177" s="93">
        <f t="shared" si="1"/>
        <v>131.44553811384782</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5798.73</v>
      </c>
      <c r="E178" s="247">
        <v>7596.83</v>
      </c>
      <c r="F178" s="93">
        <f t="shared" si="1"/>
        <v>131.00851393322333</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165.9</v>
      </c>
      <c r="E179" s="247">
        <v>243.41</v>
      </c>
      <c r="F179" s="93">
        <f t="shared" si="1"/>
        <v>146.72091621458711</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0</v>
      </c>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0</v>
      </c>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0</v>
      </c>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69890.69</v>
      </c>
      <c r="E237" s="104">
        <f t="shared" si="41"/>
        <v>352276.93</v>
      </c>
      <c r="F237" s="93">
        <f t="shared" si="1"/>
        <v>504.03985137362355</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69890.69</v>
      </c>
      <c r="E238" s="104">
        <f t="shared" si="42"/>
        <v>348641.05</v>
      </c>
      <c r="F238" s="93">
        <f t="shared" si="1"/>
        <v>498.83761342175899</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69890.69</v>
      </c>
      <c r="E239" s="104">
        <f t="shared" si="43"/>
        <v>348641.05</v>
      </c>
      <c r="F239" s="93">
        <f t="shared" si="1"/>
        <v>498.83761342175899</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69890.69</v>
      </c>
      <c r="E240" s="247">
        <v>348641.05</v>
      </c>
      <c r="F240" s="93">
        <f t="shared" si="1"/>
        <v>498.83761342175899</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0</v>
      </c>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3635.88</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3635.88</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0</v>
      </c>
      <c r="E247" s="247">
        <v>3635.88</v>
      </c>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0</v>
      </c>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0</v>
      </c>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0</v>
      </c>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0</v>
      </c>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0</v>
      </c>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0</v>
      </c>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0</v>
      </c>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0</v>
      </c>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0</v>
      </c>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0</v>
      </c>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0</v>
      </c>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0</v>
      </c>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5964.63</v>
      </c>
      <c r="E288" s="247">
        <v>7840.24</v>
      </c>
      <c r="F288" s="93">
        <f t="shared" si="50"/>
        <v>131.44553811384782</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0</v>
      </c>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0</v>
      </c>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1" workbookViewId="0">
      <selection activeCell="D110" sqref="D110"/>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208639.68</v>
      </c>
      <c r="E107" s="81">
        <f t="shared" si="21"/>
        <v>178419.67</v>
      </c>
      <c r="F107" s="63">
        <f t="shared" si="1"/>
        <v>85.515693850757444</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v>208639.68</v>
      </c>
      <c r="E109" s="249">
        <v>178419.67</v>
      </c>
      <c r="F109" s="63">
        <f t="shared" si="1"/>
        <v>85.515693850757444</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208639.68</v>
      </c>
      <c r="E141" s="106">
        <f t="shared" si="28"/>
        <v>178419.67</v>
      </c>
      <c r="F141" s="82">
        <f t="shared" si="1"/>
        <v>85.515693850757444</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25" workbookViewId="0">
      <selection activeCell="E25" sqref="E25"/>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174371</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174371</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174371</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v>174371</v>
      </c>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D11" sqref="D11"/>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5964.63</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7840.24</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7840.24</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7596.83</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243.41</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5964.63</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5964.63</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5964.63</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7840.2399999999989</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7840.24</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7840.24</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abSelected="1" topLeftCell="A244"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2</v>
      </c>
      <c r="G3" s="124">
        <f>IF(RefStr!C12&lt;&gt;"",INT(VALUE(MID(RefStr!C12,1,4))),0)</f>
        <v>2023</v>
      </c>
      <c r="H3" s="128">
        <f>IF(RefStr!C12&lt;&gt;"",INT(VALUE(MID(RefStr!C12,6,2))),0)</f>
        <v>12</v>
      </c>
      <c r="I3" s="129">
        <f>RefStr!C10*1</f>
        <v>21</v>
      </c>
      <c r="J3" s="130" t="str">
        <f>RefStr!H7</f>
        <v>DA</v>
      </c>
      <c r="K3" s="128" t="str">
        <f>RefStr!H9</f>
        <v>DA</v>
      </c>
      <c r="L3" s="128" t="str">
        <f>RefStr!H10</f>
        <v>DA</v>
      </c>
      <c r="M3" s="128" t="str">
        <f>RefStr!H8</f>
        <v>DA</v>
      </c>
      <c r="N3" s="128" t="str">
        <f>RefStr!H11</f>
        <v>DA</v>
      </c>
      <c r="O3" s="131">
        <f>RefStr!C6</f>
        <v>51142</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2</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O.K.</v>
      </c>
      <c r="C219" s="118" t="s">
        <v>3225</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3232</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DB64F2F2-7FFD-41FF-8305-3E31AED706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Željka Crnomarić Rendulić</cp:lastModifiedBy>
  <cp:lastPrinted>2024-01-29T06:20:47Z</cp:lastPrinted>
  <dcterms:created xsi:type="dcterms:W3CDTF">2022-04-01T05:14:30Z</dcterms:created>
  <dcterms:modified xsi:type="dcterms:W3CDTF">2024-01-29T08:56:42Z</dcterms:modified>
</cp:coreProperties>
</file>